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530" firstSheet="29" activeTab="33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ENUE" sheetId="8" r:id="rId7"/>
    <sheet name="BORNO" sheetId="9" r:id="rId8"/>
    <sheet name="CROSS RIVER" sheetId="10" r:id="rId9"/>
    <sheet name="DELTA" sheetId="11" r:id="rId10"/>
    <sheet name="EDO" sheetId="12" r:id="rId11"/>
    <sheet name="ENUGU" sheetId="13" r:id="rId12"/>
    <sheet name="IMO" sheetId="14" r:id="rId13"/>
    <sheet name="JIGAWA" sheetId="15" r:id="rId14"/>
    <sheet name="KADUNA" sheetId="16" r:id="rId15"/>
    <sheet name="KANO" sheetId="17" r:id="rId16"/>
    <sheet name="KATSINA" sheetId="18" r:id="rId17"/>
    <sheet name="KEBBI" sheetId="19" r:id="rId18"/>
    <sheet name="KOGI" sheetId="20" r:id="rId19"/>
    <sheet name="KWARA" sheetId="21" r:id="rId20"/>
    <sheet name="LAGOS" sheetId="22" r:id="rId21"/>
    <sheet name="NIGER" sheetId="23" r:id="rId22"/>
    <sheet name="OGUN" sheetId="24" r:id="rId23"/>
    <sheet name="ONDO" sheetId="25" r:id="rId24"/>
    <sheet name="OSUN" sheetId="26" r:id="rId25"/>
    <sheet name="OYO" sheetId="27" r:id="rId26"/>
    <sheet name="PLATEAU" sheetId="28" r:id="rId27"/>
    <sheet name="RIVERS" sheetId="29" r:id="rId28"/>
    <sheet name="SOKOTO" sheetId="30" r:id="rId29"/>
    <sheet name="TARABA" sheetId="31" r:id="rId30"/>
    <sheet name="YOBE" sheetId="32" r:id="rId31"/>
    <sheet name="BAYELSA" sheetId="33" r:id="rId32"/>
    <sheet name="EKITI" sheetId="34" r:id="rId33"/>
    <sheet name="EBONYI" sheetId="35" r:id="rId34"/>
    <sheet name="GOMBE" sheetId="36" r:id="rId35"/>
    <sheet name="NASSARAWA" sheetId="37" r:id="rId36"/>
    <sheet name="ZAMFARA" sheetId="38" r:id="rId37"/>
    <sheet name="Sheet2" sheetId="40" r:id="rId38"/>
    <sheet name="Sheet3" sheetId="41" r:id="rId39"/>
  </sheets>
  <calcPr calcId="162913"/>
</workbook>
</file>

<file path=xl/calcChain.xml><?xml version="1.0" encoding="utf-8"?>
<calcChain xmlns="http://schemas.openxmlformats.org/spreadsheetml/2006/main">
  <c r="T4" i="2" l="1"/>
  <c r="T5" i="2"/>
  <c r="T6" i="2"/>
  <c r="T7" i="2"/>
  <c r="T4" i="4"/>
  <c r="T5" i="4"/>
  <c r="T6" i="4"/>
  <c r="T7" i="4"/>
  <c r="T4" i="5"/>
  <c r="T5" i="5"/>
  <c r="T6" i="5"/>
  <c r="T7" i="5"/>
  <c r="T4" i="6"/>
  <c r="T5" i="6"/>
  <c r="T6" i="6"/>
  <c r="T7" i="6"/>
  <c r="T4" i="7"/>
  <c r="T5" i="7"/>
  <c r="T6" i="7"/>
  <c r="T7" i="7"/>
  <c r="T4" i="8"/>
  <c r="T5" i="8"/>
  <c r="T6" i="8"/>
  <c r="T7" i="8"/>
  <c r="T4" i="9"/>
  <c r="T5" i="9"/>
  <c r="T6" i="9"/>
  <c r="T7" i="9"/>
  <c r="T4" i="10"/>
  <c r="T5" i="10"/>
  <c r="T6" i="10"/>
  <c r="T7" i="10"/>
  <c r="T4" i="11"/>
  <c r="T5" i="11"/>
  <c r="T6" i="11"/>
  <c r="T7" i="11"/>
  <c r="T4" i="12"/>
  <c r="T5" i="12"/>
  <c r="T6" i="12"/>
  <c r="T7" i="12"/>
  <c r="T4" i="13"/>
  <c r="T5" i="13"/>
  <c r="T6" i="13"/>
  <c r="T7" i="13"/>
  <c r="T4" i="14"/>
  <c r="T5" i="14"/>
  <c r="T6" i="14"/>
  <c r="T7" i="14"/>
  <c r="T4" i="15"/>
  <c r="T5" i="15"/>
  <c r="T6" i="15"/>
  <c r="T7" i="15"/>
  <c r="T4" i="16"/>
  <c r="T5" i="16"/>
  <c r="T6" i="16"/>
  <c r="T7" i="16"/>
  <c r="T4" i="17"/>
  <c r="T5" i="17"/>
  <c r="T6" i="17"/>
  <c r="T7" i="17"/>
  <c r="T4" i="18"/>
  <c r="T5" i="18"/>
  <c r="T6" i="18"/>
  <c r="T7" i="18"/>
  <c r="T4" i="19"/>
  <c r="T5" i="19"/>
  <c r="T6" i="19"/>
  <c r="T7" i="19"/>
  <c r="T4" i="20"/>
  <c r="T5" i="20"/>
  <c r="T6" i="20"/>
  <c r="T7" i="20"/>
  <c r="T4" i="21"/>
  <c r="T5" i="21"/>
  <c r="T6" i="21"/>
  <c r="T7" i="21"/>
  <c r="T4" i="22"/>
  <c r="T5" i="22"/>
  <c r="T6" i="22"/>
  <c r="T7" i="22"/>
  <c r="T4" i="23"/>
  <c r="T5" i="23"/>
  <c r="T6" i="23"/>
  <c r="T7" i="23"/>
  <c r="T4" i="24"/>
  <c r="T5" i="24"/>
  <c r="T6" i="24"/>
  <c r="T7" i="24"/>
  <c r="T4" i="25"/>
  <c r="T5" i="25"/>
  <c r="T6" i="25"/>
  <c r="T7" i="25"/>
  <c r="T4" i="26"/>
  <c r="T5" i="26"/>
  <c r="T6" i="26"/>
  <c r="T7" i="26"/>
  <c r="T4" i="27"/>
  <c r="T5" i="27"/>
  <c r="T6" i="27"/>
  <c r="T7" i="27"/>
  <c r="T4" i="28"/>
  <c r="T5" i="28"/>
  <c r="T6" i="28"/>
  <c r="T7" i="28"/>
  <c r="T4" i="29"/>
  <c r="T5" i="29"/>
  <c r="T6" i="29"/>
  <c r="T7" i="29"/>
  <c r="T4" i="30"/>
  <c r="T5" i="30"/>
  <c r="T6" i="30"/>
  <c r="T7" i="30"/>
  <c r="T4" i="31"/>
  <c r="T5" i="31"/>
  <c r="T6" i="31"/>
  <c r="T7" i="31"/>
  <c r="T4" i="32"/>
  <c r="T5" i="32"/>
  <c r="T6" i="32"/>
  <c r="T7" i="32"/>
  <c r="T4" i="33"/>
  <c r="T5" i="33"/>
  <c r="T6" i="33"/>
  <c r="T7" i="33"/>
  <c r="T4" i="34"/>
  <c r="T5" i="34"/>
  <c r="T6" i="34"/>
  <c r="T7" i="34"/>
  <c r="T4" i="35"/>
  <c r="T5" i="35"/>
  <c r="T6" i="35"/>
  <c r="T7" i="35"/>
  <c r="T4" i="36"/>
  <c r="T5" i="36"/>
  <c r="T6" i="36"/>
  <c r="T7" i="36"/>
  <c r="T4" i="37"/>
  <c r="T5" i="37"/>
  <c r="T6" i="37"/>
  <c r="T7" i="37"/>
  <c r="T4" i="38"/>
  <c r="T5" i="38"/>
  <c r="T6" i="38"/>
  <c r="T7" i="38"/>
  <c r="T4" i="40"/>
  <c r="T5" i="40"/>
  <c r="T6" i="40"/>
  <c r="T7" i="40"/>
  <c r="T4" i="41"/>
  <c r="T5" i="41"/>
  <c r="T6" i="41"/>
  <c r="T7" i="41"/>
  <c r="T4" i="3"/>
  <c r="T5" i="3"/>
  <c r="T6" i="3"/>
  <c r="T7" i="3"/>
  <c r="T3" i="2"/>
  <c r="T3" i="4"/>
  <c r="T3" i="5"/>
  <c r="T3" i="6"/>
  <c r="T3" i="7"/>
  <c r="T3" i="8"/>
  <c r="T3" i="9"/>
  <c r="T3" i="10"/>
  <c r="T3" i="11"/>
  <c r="T3" i="12"/>
  <c r="T3" i="13"/>
  <c r="T3" i="14"/>
  <c r="T3" i="15"/>
  <c r="T3" i="16"/>
  <c r="T3" i="17"/>
  <c r="T3" i="18"/>
  <c r="T3" i="19"/>
  <c r="T3" i="20"/>
  <c r="T3" i="21"/>
  <c r="T3" i="22"/>
  <c r="T3" i="23"/>
  <c r="T3" i="24"/>
  <c r="T3" i="25"/>
  <c r="T3" i="26"/>
  <c r="T3" i="27"/>
  <c r="T3" i="28"/>
  <c r="T3" i="29"/>
  <c r="T3" i="30"/>
  <c r="T3" i="31"/>
  <c r="T3" i="32"/>
  <c r="T3" i="33"/>
  <c r="T3" i="34"/>
  <c r="T3" i="35"/>
  <c r="T3" i="36"/>
  <c r="T3" i="37"/>
  <c r="T3" i="38"/>
  <c r="T3" i="40"/>
  <c r="T3" i="41"/>
  <c r="T3" i="3"/>
  <c r="S4" i="2"/>
  <c r="S5" i="2"/>
  <c r="S6" i="2"/>
  <c r="S7" i="2"/>
  <c r="S4" i="4"/>
  <c r="S5" i="4"/>
  <c r="S6" i="4"/>
  <c r="S7" i="4"/>
  <c r="S4" i="5"/>
  <c r="S5" i="5"/>
  <c r="S6" i="5"/>
  <c r="S7" i="5"/>
  <c r="S4" i="6"/>
  <c r="S5" i="6"/>
  <c r="S6" i="6"/>
  <c r="S7" i="6"/>
  <c r="S4" i="7"/>
  <c r="S5" i="7"/>
  <c r="S6" i="7"/>
  <c r="S7" i="7"/>
  <c r="S4" i="8"/>
  <c r="S5" i="8"/>
  <c r="S6" i="8"/>
  <c r="S7" i="8"/>
  <c r="S4" i="9"/>
  <c r="S5" i="9"/>
  <c r="S6" i="9"/>
  <c r="S7" i="9"/>
  <c r="S4" i="10"/>
  <c r="S5" i="10"/>
  <c r="S6" i="10"/>
  <c r="S7" i="10"/>
  <c r="S4" i="11"/>
  <c r="S5" i="11"/>
  <c r="S6" i="11"/>
  <c r="S7" i="11"/>
  <c r="S4" i="12"/>
  <c r="S5" i="12"/>
  <c r="S6" i="12"/>
  <c r="S7" i="12"/>
  <c r="S4" i="13"/>
  <c r="S5" i="13"/>
  <c r="S6" i="13"/>
  <c r="S7" i="13"/>
  <c r="S4" i="14"/>
  <c r="S5" i="14"/>
  <c r="S6" i="14"/>
  <c r="S7" i="14"/>
  <c r="S4" i="15"/>
  <c r="S5" i="15"/>
  <c r="S6" i="15"/>
  <c r="S7" i="15"/>
  <c r="S4" i="16"/>
  <c r="S5" i="16"/>
  <c r="S6" i="16"/>
  <c r="S7" i="16"/>
  <c r="S4" i="17"/>
  <c r="S5" i="17"/>
  <c r="S6" i="17"/>
  <c r="S7" i="17"/>
  <c r="S4" i="18"/>
  <c r="S5" i="18"/>
  <c r="S6" i="18"/>
  <c r="S7" i="18"/>
  <c r="S4" i="19"/>
  <c r="S5" i="19"/>
  <c r="S6" i="19"/>
  <c r="S7" i="19"/>
  <c r="S4" i="20"/>
  <c r="S5" i="20"/>
  <c r="S6" i="20"/>
  <c r="S7" i="20"/>
  <c r="S4" i="21"/>
  <c r="S5" i="21"/>
  <c r="S6" i="21"/>
  <c r="S7" i="21"/>
  <c r="S4" i="22"/>
  <c r="S5" i="22"/>
  <c r="S6" i="22"/>
  <c r="S7" i="22"/>
  <c r="S4" i="23"/>
  <c r="S5" i="23"/>
  <c r="S6" i="23"/>
  <c r="S7" i="23"/>
  <c r="S4" i="24"/>
  <c r="S5" i="24"/>
  <c r="S6" i="24"/>
  <c r="S7" i="24"/>
  <c r="S4" i="25"/>
  <c r="S5" i="25"/>
  <c r="S6" i="25"/>
  <c r="S7" i="25"/>
  <c r="S4" i="26"/>
  <c r="S5" i="26"/>
  <c r="S6" i="26"/>
  <c r="S7" i="26"/>
  <c r="S4" i="27"/>
  <c r="S5" i="27"/>
  <c r="S6" i="27"/>
  <c r="S7" i="27"/>
  <c r="S4" i="28"/>
  <c r="S5" i="28"/>
  <c r="S6" i="28"/>
  <c r="S7" i="28"/>
  <c r="S4" i="29"/>
  <c r="S5" i="29"/>
  <c r="S6" i="29"/>
  <c r="S7" i="29"/>
  <c r="S4" i="30"/>
  <c r="S5" i="30"/>
  <c r="S6" i="30"/>
  <c r="S7" i="30"/>
  <c r="S4" i="31"/>
  <c r="S5" i="31"/>
  <c r="S6" i="31"/>
  <c r="S7" i="31"/>
  <c r="S4" i="32"/>
  <c r="S5" i="32"/>
  <c r="S6" i="32"/>
  <c r="S7" i="32"/>
  <c r="S4" i="33"/>
  <c r="S5" i="33"/>
  <c r="S6" i="33"/>
  <c r="S7" i="33"/>
  <c r="S4" i="34"/>
  <c r="S5" i="34"/>
  <c r="S6" i="34"/>
  <c r="S7" i="34"/>
  <c r="S4" i="35"/>
  <c r="S5" i="35"/>
  <c r="S6" i="35"/>
  <c r="S7" i="35"/>
  <c r="S4" i="36"/>
  <c r="S5" i="36"/>
  <c r="S6" i="36"/>
  <c r="S7" i="36"/>
  <c r="S4" i="37"/>
  <c r="S5" i="37"/>
  <c r="S6" i="37"/>
  <c r="S7" i="37"/>
  <c r="S4" i="38"/>
  <c r="S5" i="38"/>
  <c r="S6" i="38"/>
  <c r="S7" i="38"/>
  <c r="S4" i="40"/>
  <c r="S5" i="40"/>
  <c r="S6" i="40"/>
  <c r="S7" i="40"/>
  <c r="S4" i="41"/>
  <c r="S5" i="41"/>
  <c r="S6" i="41"/>
  <c r="S7" i="41"/>
  <c r="S4" i="3"/>
  <c r="S5" i="3"/>
  <c r="S6" i="3"/>
  <c r="S7" i="3"/>
  <c r="S3" i="2"/>
  <c r="S3" i="4"/>
  <c r="S3" i="5"/>
  <c r="S3" i="6"/>
  <c r="S3" i="7"/>
  <c r="S3" i="8"/>
  <c r="S3" i="9"/>
  <c r="S3" i="10"/>
  <c r="S3" i="11"/>
  <c r="S3" i="12"/>
  <c r="S3" i="13"/>
  <c r="S3" i="14"/>
  <c r="S3" i="15"/>
  <c r="S3" i="16"/>
  <c r="S3" i="17"/>
  <c r="S3" i="18"/>
  <c r="S3" i="19"/>
  <c r="S3" i="20"/>
  <c r="S3" i="21"/>
  <c r="S3" i="22"/>
  <c r="S3" i="23"/>
  <c r="S3" i="24"/>
  <c r="S3" i="25"/>
  <c r="S3" i="26"/>
  <c r="S3" i="27"/>
  <c r="S3" i="28"/>
  <c r="S3" i="29"/>
  <c r="S3" i="30"/>
  <c r="S3" i="31"/>
  <c r="S3" i="32"/>
  <c r="S3" i="33"/>
  <c r="S3" i="34"/>
  <c r="S3" i="35"/>
  <c r="S3" i="36"/>
  <c r="S3" i="37"/>
  <c r="S3" i="38"/>
  <c r="S3" i="40"/>
  <c r="S3" i="41"/>
  <c r="S3" i="3"/>
  <c r="F7" i="32" l="1"/>
  <c r="E7" i="32"/>
  <c r="G7" i="32" s="1"/>
  <c r="D7" i="32"/>
</calcChain>
</file>

<file path=xl/sharedStrings.xml><?xml version="1.0" encoding="utf-8"?>
<sst xmlns="http://schemas.openxmlformats.org/spreadsheetml/2006/main" count="411" uniqueCount="47">
  <si>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</si>
  <si>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</si>
  <si>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</si>
  <si>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</si>
  <si>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</si>
  <si>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</si>
  <si>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</si>
  <si>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</si>
  <si>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</si>
  <si>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</si>
  <si>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</si>
  <si>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</si>
  <si>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</si>
  <si>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</si>
  <si>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</si>
  <si>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</si>
  <si>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</si>
  <si>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</si>
  <si>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</si>
  <si>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</si>
  <si>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</si>
  <si>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</si>
  <si>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</si>
  <si>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</si>
  <si>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</si>
  <si>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</si>
  <si>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</si>
  <si>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</si>
  <si>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</si>
  <si>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</si>
  <si>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</si>
  <si>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</si>
  <si>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</si>
  <si>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</si>
  <si>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</si>
  <si>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</si>
  <si>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</si>
  <si>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</si>
  <si>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</si>
  <si>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</si>
  <si>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</si>
  <si>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</si>
  <si>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</si>
  <si>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</si>
  <si>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</si>
  <si>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(May 2016-May 2017)</t>
  </si>
  <si>
    <t>April2017-May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</si>
</sst>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charset val="204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1" fillId="0" borderId="0" xfId="1" applyNumberFormat="1" applyFill="1" applyBorder="1"/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3" fillId="0" borderId="3" xfId="1" applyNumberFormat="1" applyFont="1" applyFill="1" applyBorder="1" applyAlignment="1">
      <alignment horizontal="right" wrapText="1"/>
    </xf>
    <xf numFmtId="2" fontId="1" fillId="0" borderId="0" xfId="1" applyNumberFormat="1" applyFill="1"/>
    <xf numFmtId="2" fontId="2" fillId="0" borderId="5" xfId="1" applyNumberFormat="1" applyFont="1" applyFill="1" applyBorder="1" applyAlignment="1">
      <alignment horizontal="right" wrapText="1"/>
    </xf>
    <xf numFmtId="0" fontId="5" fillId="3" borderId="0" xfId="0" applyFont="1" applyFill="1"/>
    <xf numFmtId="17" fontId="6" fillId="4" borderId="2" xfId="1" applyNumberFormat="1" applyFont="1" applyFill="1" applyBorder="1" applyAlignment="1">
      <alignment horizontal="center"/>
    </xf>
    <xf numFmtId="2" fontId="6" fillId="3" borderId="1" xfId="2" applyNumberFormat="1" applyFont="1" applyFill="1" applyBorder="1" applyAlignment="1">
      <alignment horizontal="right" wrapText="1"/>
    </xf>
    <xf numFmtId="2" fontId="6" fillId="3" borderId="0" xfId="2" applyNumberFormat="1" applyFont="1" applyFill="1" applyBorder="1" applyAlignment="1">
      <alignment horizontal="right" wrapText="1"/>
    </xf>
    <xf numFmtId="2" fontId="7" fillId="3" borderId="0" xfId="1" applyNumberFormat="1" applyFont="1" applyFill="1" applyBorder="1"/>
    <xf numFmtId="2" fontId="6" fillId="3" borderId="0" xfId="3" applyNumberFormat="1" applyFont="1" applyFill="1" applyBorder="1" applyAlignment="1">
      <alignment horizontal="right" wrapText="1"/>
    </xf>
    <xf numFmtId="2" fontId="7" fillId="3" borderId="0" xfId="1" applyNumberFormat="1" applyFont="1" applyFill="1"/>
    <xf numFmtId="2" fontId="6" fillId="3" borderId="3" xfId="1" applyNumberFormat="1" applyFont="1" applyFill="1" applyBorder="1" applyAlignment="1">
      <alignment horizontal="right" wrapText="1"/>
    </xf>
    <xf numFmtId="2" fontId="6" fillId="3" borderId="4" xfId="2" applyNumberFormat="1" applyFont="1" applyFill="1" applyBorder="1" applyAlignment="1">
      <alignment horizontal="right" wrapText="1"/>
    </xf>
    <xf numFmtId="2" fontId="6" fillId="3" borderId="1" xfId="3" applyNumberFormat="1" applyFont="1" applyFill="1" applyBorder="1" applyAlignment="1">
      <alignment horizontal="right" wrapText="1"/>
    </xf>
    <xf numFmtId="2" fontId="6" fillId="3" borderId="3" xfId="2" applyNumberFormat="1" applyFont="1" applyFill="1" applyBorder="1" applyAlignment="1">
      <alignment horizontal="right" wrapText="1"/>
    </xf>
    <xf numFmtId="2" fontId="6" fillId="3" borderId="0" xfId="1" applyNumberFormat="1" applyFont="1" applyFill="1" applyBorder="1" applyAlignment="1">
      <alignment horizontal="right" wrapText="1"/>
    </xf>
    <xf numFmtId="0" fontId="8" fillId="5" borderId="0" xfId="0" applyFont="1" applyFill="1" applyAlignment="1">
      <alignment horizontal="center"/>
    </xf>
  </cellXfs>
  <cellStyles count="4">
    <cellStyle name="Normal" xfId="0" builtinId="0"/>
    <cellStyle name="Normal_Sheet1" xfId="2"/>
    <cellStyle name="Normal_Sheet2" xfId="1"/>
    <cellStyle name="Normal_Sheet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K1" activePane="topRight" state="frozen"/>
      <selection activeCell="A16" sqref="A16"/>
      <selection pane="topRight" activeCell="A13" sqref="A13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6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18">
        <v>130.833333333333</v>
      </c>
      <c r="P3" s="20">
        <v>122.222222222222</v>
      </c>
      <c r="Q3" s="27">
        <v>116.66666666666667</v>
      </c>
      <c r="R3" s="28">
        <v>102.85714285714199</v>
      </c>
      <c r="S3" s="12">
        <f>(R3-F3)/F3*100</f>
        <v>21.416526138278943</v>
      </c>
      <c r="T3" s="12">
        <f>(R3-Q3)/Q3*100</f>
        <v>-11.836734693878293</v>
      </c>
    </row>
    <row r="4" spans="1:20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18">
        <v>683.33333333333303</v>
      </c>
      <c r="P4" s="20">
        <v>775</v>
      </c>
      <c r="Q4" s="27">
        <v>850</v>
      </c>
      <c r="R4" s="28">
        <v>1093.3333333333333</v>
      </c>
      <c r="S4" s="12">
        <f t="shared" ref="S4:S7" si="0">(R4-F4)/F4*100</f>
        <v>136.09254498714682</v>
      </c>
      <c r="T4" s="12">
        <f t="shared" ref="T4:T7" si="1">(R4-Q4)/Q4*100</f>
        <v>28.627450980392151</v>
      </c>
    </row>
    <row r="5" spans="1:20" ht="15" customHeight="1" x14ac:dyDescent="0.25">
      <c r="A5" s="1" t="s">
        <v>2</v>
      </c>
      <c r="B5" s="3">
        <v>25000</v>
      </c>
      <c r="C5" s="3">
        <v>25052.5</v>
      </c>
      <c r="D5" s="3">
        <v>25105.110250000002</v>
      </c>
      <c r="E5" s="3">
        <v>25157.830981525</v>
      </c>
      <c r="F5" s="3">
        <v>25210.662426586201</v>
      </c>
      <c r="G5" s="3">
        <v>25263.604817682033</v>
      </c>
      <c r="H5" s="2">
        <v>30000</v>
      </c>
      <c r="I5" s="3">
        <v>30063</v>
      </c>
      <c r="J5" s="3">
        <v>30126.132300000001</v>
      </c>
      <c r="K5" s="2">
        <v>23463.350739495101</v>
      </c>
      <c r="L5" s="3">
        <v>23512.62377604804</v>
      </c>
      <c r="M5" s="3">
        <v>33562.000285977701</v>
      </c>
      <c r="N5" s="12">
        <v>33562.000285977701</v>
      </c>
      <c r="O5" s="12">
        <v>33562.000285977701</v>
      </c>
      <c r="P5" s="20">
        <v>34650</v>
      </c>
      <c r="Q5" s="25">
        <v>35000</v>
      </c>
      <c r="R5" s="25">
        <v>34500</v>
      </c>
      <c r="S5" s="12">
        <f t="shared" si="0"/>
        <v>36.846860333259698</v>
      </c>
      <c r="T5" s="12">
        <f t="shared" si="1"/>
        <v>-1.4285714285714286</v>
      </c>
    </row>
    <row r="6" spans="1:20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18">
        <v>151.25</v>
      </c>
      <c r="P6" s="20">
        <v>125</v>
      </c>
      <c r="Q6" s="27">
        <v>152.85714285714286</v>
      </c>
      <c r="R6" s="28">
        <v>159.09090909090909</v>
      </c>
      <c r="S6" s="12">
        <f t="shared" si="0"/>
        <v>23.384253819036839</v>
      </c>
      <c r="T6" s="12">
        <f t="shared" si="1"/>
        <v>4.0781648258283756</v>
      </c>
    </row>
    <row r="7" spans="1:20" x14ac:dyDescent="0.25">
      <c r="A7" s="1" t="s">
        <v>4</v>
      </c>
      <c r="B7" s="3">
        <v>350.23</v>
      </c>
      <c r="C7" s="3">
        <v>352.05119600000006</v>
      </c>
      <c r="D7" s="3">
        <v>353.88186221920012</v>
      </c>
      <c r="E7" s="3">
        <v>355.72204790273997</v>
      </c>
      <c r="F7" s="3">
        <v>357.57180255183425</v>
      </c>
      <c r="G7" s="3">
        <v>359.43117592510384</v>
      </c>
      <c r="H7" s="3">
        <v>361.3002180399144</v>
      </c>
      <c r="I7" s="3">
        <v>363.17897917372198</v>
      </c>
      <c r="J7" s="3">
        <v>365.06750986542539</v>
      </c>
      <c r="K7" s="3">
        <v>366.96586091672566</v>
      </c>
      <c r="L7" s="3">
        <v>368.87408339349264</v>
      </c>
      <c r="M7" s="3">
        <v>370.79222862713885</v>
      </c>
      <c r="N7" s="12">
        <v>371.16302085576598</v>
      </c>
      <c r="O7" s="12">
        <v>371.263020855766</v>
      </c>
      <c r="P7" s="21">
        <v>340.34</v>
      </c>
      <c r="Q7" s="28">
        <v>350</v>
      </c>
      <c r="R7" s="28">
        <v>330.33</v>
      </c>
      <c r="S7" s="12">
        <f t="shared" si="0"/>
        <v>-7.6185544714156395</v>
      </c>
      <c r="T7" s="12">
        <f t="shared" si="1"/>
        <v>-5.6200000000000045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K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39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50</v>
      </c>
      <c r="C3" s="3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18">
        <v>257.5</v>
      </c>
      <c r="P3" s="20">
        <v>262.5</v>
      </c>
      <c r="Q3" s="27">
        <v>255</v>
      </c>
      <c r="R3" s="28">
        <v>250</v>
      </c>
      <c r="S3" s="12">
        <f>(R3-F3)/F3*100</f>
        <v>233.33333333333334</v>
      </c>
      <c r="T3" s="12">
        <f>(R3-Q3)/Q3*100</f>
        <v>-1.9607843137254901</v>
      </c>
    </row>
    <row r="4" spans="1:20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18">
        <v>4566.6666666666697</v>
      </c>
      <c r="P4" s="20">
        <v>4500</v>
      </c>
      <c r="Q4" s="27">
        <v>4825</v>
      </c>
      <c r="R4" s="28">
        <v>4833.333333333333</v>
      </c>
      <c r="S4" s="12">
        <f t="shared" ref="S4:S7" si="0">(R4-F4)/F4*100</f>
        <v>93.333333333333329</v>
      </c>
      <c r="T4" s="12">
        <f t="shared" ref="T4:T7" si="1">(R4-Q4)/Q4*100</f>
        <v>0.17271157167529597</v>
      </c>
    </row>
    <row r="5" spans="1:20" ht="15" customHeight="1" x14ac:dyDescent="0.25">
      <c r="A5" s="1" t="s">
        <v>2</v>
      </c>
      <c r="B5" s="2">
        <v>28000</v>
      </c>
      <c r="C5" s="3">
        <v>28058.799999999999</v>
      </c>
      <c r="D5" s="3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3">
        <v>25418.662157709994</v>
      </c>
      <c r="M5" s="2">
        <v>35000</v>
      </c>
      <c r="N5" s="2">
        <v>35000</v>
      </c>
      <c r="O5" s="2">
        <v>35000</v>
      </c>
      <c r="P5" s="20">
        <v>35000</v>
      </c>
      <c r="Q5" s="27">
        <v>36000</v>
      </c>
      <c r="R5" s="28">
        <v>43000</v>
      </c>
      <c r="S5" s="12">
        <f t="shared" si="0"/>
        <v>79.166666666666657</v>
      </c>
      <c r="T5" s="12">
        <f t="shared" si="1"/>
        <v>19.444444444444446</v>
      </c>
    </row>
    <row r="6" spans="1:20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18">
        <v>82.6666666666667</v>
      </c>
      <c r="P6" s="20">
        <v>86.6666666666667</v>
      </c>
      <c r="Q6" s="27">
        <v>85</v>
      </c>
      <c r="R6" s="28">
        <v>82.5</v>
      </c>
      <c r="S6" s="12">
        <f t="shared" si="0"/>
        <v>43.478260869565219</v>
      </c>
      <c r="T6" s="12">
        <f t="shared" si="1"/>
        <v>-2.9411764705882351</v>
      </c>
    </row>
    <row r="7" spans="1:20" ht="15" customHeight="1" x14ac:dyDescent="0.25">
      <c r="A7" s="1" t="s">
        <v>4</v>
      </c>
      <c r="B7" s="3">
        <v>160.43</v>
      </c>
      <c r="C7" s="3">
        <v>160.76690300000001</v>
      </c>
      <c r="D7" s="3">
        <v>161.1045134963</v>
      </c>
      <c r="E7" s="3">
        <v>161.44283297464224</v>
      </c>
      <c r="F7" s="3">
        <v>161.78186292388898</v>
      </c>
      <c r="G7" s="3">
        <v>162.12160483602915</v>
      </c>
      <c r="H7" s="3">
        <v>162.46206020618482</v>
      </c>
      <c r="I7" s="3">
        <v>162.80323053261779</v>
      </c>
      <c r="J7" s="2">
        <v>150</v>
      </c>
      <c r="K7" s="2">
        <v>150</v>
      </c>
      <c r="L7" s="3">
        <v>150.315</v>
      </c>
      <c r="M7" s="3">
        <v>250.6306615</v>
      </c>
      <c r="N7" s="13">
        <v>220.55</v>
      </c>
      <c r="O7" s="19">
        <v>220.76</v>
      </c>
      <c r="P7" s="21">
        <v>220.34</v>
      </c>
      <c r="Q7" s="28">
        <v>230</v>
      </c>
      <c r="R7" s="28">
        <v>250.54</v>
      </c>
      <c r="S7" s="12">
        <f t="shared" si="0"/>
        <v>54.862847708625829</v>
      </c>
      <c r="T7" s="12">
        <f t="shared" si="1"/>
        <v>8.9304347826086925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E1" workbookViewId="0">
      <selection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7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1">
        <v>200</v>
      </c>
      <c r="O3" s="18">
        <v>200</v>
      </c>
      <c r="P3" s="20">
        <v>200</v>
      </c>
      <c r="Q3" s="32">
        <v>200</v>
      </c>
      <c r="R3" s="36">
        <v>150</v>
      </c>
      <c r="S3" s="12">
        <f>(R3-F3)/F3*100</f>
        <v>50</v>
      </c>
      <c r="T3" s="12">
        <f>(R3-Q3)/Q3*100</f>
        <v>-25</v>
      </c>
    </row>
    <row r="4" spans="1:20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8">
        <v>3350</v>
      </c>
      <c r="P4" s="20">
        <v>3266.6666666666702</v>
      </c>
      <c r="Q4" s="27">
        <v>3500</v>
      </c>
      <c r="R4" s="28">
        <v>3266.6666666666702</v>
      </c>
      <c r="S4" s="12">
        <f t="shared" ref="S4:S7" si="0">(R4-F4)/F4*100</f>
        <v>117.777777777778</v>
      </c>
      <c r="T4" s="12">
        <f t="shared" ref="T4:T7" si="1">(R4-Q4)/Q4*100</f>
        <v>-6.6666666666665666</v>
      </c>
    </row>
    <row r="5" spans="1:20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8">
        <v>35000</v>
      </c>
      <c r="P5" s="20">
        <v>35000</v>
      </c>
      <c r="Q5" s="34">
        <v>35000</v>
      </c>
      <c r="R5" s="30">
        <v>36000</v>
      </c>
      <c r="S5" s="12">
        <f t="shared" si="0"/>
        <v>38.461538461538467</v>
      </c>
      <c r="T5" s="12">
        <f t="shared" si="1"/>
        <v>2.8571428571428572</v>
      </c>
    </row>
    <row r="6" spans="1:20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1">
        <v>71.540000000000006</v>
      </c>
      <c r="Q6" s="36">
        <v>72</v>
      </c>
      <c r="R6" s="36">
        <v>70</v>
      </c>
      <c r="S6" s="12">
        <f t="shared" si="0"/>
        <v>-0.41868069470039748</v>
      </c>
      <c r="T6" s="12">
        <f t="shared" si="1"/>
        <v>-2.7777777777777777</v>
      </c>
    </row>
    <row r="7" spans="1:20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1">
        <v>400.13</v>
      </c>
      <c r="Q7" s="36">
        <v>420.55</v>
      </c>
      <c r="R7" s="36">
        <v>410.76</v>
      </c>
      <c r="S7" s="12">
        <f t="shared" si="0"/>
        <v>25.858531439522665</v>
      </c>
      <c r="T7" s="12">
        <f t="shared" si="1"/>
        <v>-2.3279039353227962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J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8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18">
        <v>150</v>
      </c>
      <c r="P3" s="20">
        <v>160</v>
      </c>
      <c r="Q3" s="27">
        <v>160</v>
      </c>
      <c r="R3" s="28">
        <v>150</v>
      </c>
      <c r="S3" s="12">
        <f>(R3-F3)/F3*100</f>
        <v>50</v>
      </c>
      <c r="T3" s="12">
        <f>(R3-Q3)/Q3*100</f>
        <v>-6.25</v>
      </c>
    </row>
    <row r="4" spans="1:20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18">
        <v>875</v>
      </c>
      <c r="P4" s="20">
        <v>892</v>
      </c>
      <c r="Q4" s="27">
        <v>1000</v>
      </c>
      <c r="R4" s="28">
        <v>1010.09</v>
      </c>
      <c r="S4" s="12">
        <f t="shared" ref="S4:S7" si="0">(R4-F4)/F4*100</f>
        <v>26.261250000000004</v>
      </c>
      <c r="T4" s="12">
        <f t="shared" ref="T4:T7" si="1">(R4-Q4)/Q4*100</f>
        <v>1.0090000000000032</v>
      </c>
    </row>
    <row r="5" spans="1:20" ht="15" customHeight="1" x14ac:dyDescent="0.25">
      <c r="A5" s="1" t="s">
        <v>2</v>
      </c>
      <c r="B5" s="3">
        <v>25000.32</v>
      </c>
      <c r="C5" s="3">
        <v>25052.820671999998</v>
      </c>
      <c r="D5" s="3">
        <v>25105.431595411199</v>
      </c>
      <c r="E5" s="3">
        <v>25158.153001761562</v>
      </c>
      <c r="F5" s="3">
        <v>25210.98512306526</v>
      </c>
      <c r="G5" s="3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20">
        <v>35600</v>
      </c>
      <c r="Q5" s="27">
        <v>35000</v>
      </c>
      <c r="R5" s="28">
        <v>35000</v>
      </c>
      <c r="S5" s="12">
        <f t="shared" si="0"/>
        <v>38.828371161025657</v>
      </c>
      <c r="T5" s="12">
        <f t="shared" si="1"/>
        <v>0</v>
      </c>
    </row>
    <row r="6" spans="1:20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18">
        <v>137.142857142857</v>
      </c>
      <c r="P6" s="20">
        <v>164.28571428571399</v>
      </c>
      <c r="Q6" s="27">
        <v>174.28571428571399</v>
      </c>
      <c r="R6" s="28">
        <v>152.85714285714201</v>
      </c>
      <c r="S6" s="12">
        <f t="shared" si="0"/>
        <v>-1.3824884792632204</v>
      </c>
      <c r="T6" s="12">
        <f t="shared" si="1"/>
        <v>-12.295081967213454</v>
      </c>
    </row>
    <row r="7" spans="1:20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3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18">
        <v>1350</v>
      </c>
      <c r="P7" s="20">
        <v>1500</v>
      </c>
      <c r="Q7" s="27">
        <v>1550</v>
      </c>
      <c r="R7" s="28">
        <v>1400</v>
      </c>
      <c r="S7" s="12">
        <f t="shared" si="0"/>
        <v>-6.666666666666667</v>
      </c>
      <c r="T7" s="12">
        <f t="shared" si="1"/>
        <v>-9.67741935483871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2" workbookViewId="0">
      <pane xSplit="1" topLeftCell="J1" activePane="topRight" state="frozen"/>
      <selection activeCell="T12" sqref="T12"/>
      <selection pane="topRight" activeCell="R2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9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18">
        <v>92.727272727272734</v>
      </c>
      <c r="P3" s="20">
        <v>95.454545454545496</v>
      </c>
      <c r="Q3" s="27">
        <v>95.636363636363598</v>
      </c>
      <c r="R3" s="28">
        <v>82.2222222222222</v>
      </c>
      <c r="S3" s="12">
        <f>(R3-F3)/F3*100</f>
        <v>16.535433070866201</v>
      </c>
      <c r="T3" s="12">
        <f>(R3-Q3)/Q3*100</f>
        <v>-14.026193493874089</v>
      </c>
    </row>
    <row r="4" spans="1:20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18">
        <v>859.09090909090912</v>
      </c>
      <c r="P4" s="20">
        <v>1009.09090909091</v>
      </c>
      <c r="Q4" s="27">
        <v>1363.6363636363637</v>
      </c>
      <c r="R4" s="28">
        <v>1287.5</v>
      </c>
      <c r="S4" s="12">
        <f t="shared" ref="S4:S7" si="0">(R4-F4)/F4*100</f>
        <v>129.73977695167272</v>
      </c>
      <c r="T4" s="12">
        <f t="shared" ref="T4:T7" si="1">(R4-Q4)/Q4*100</f>
        <v>-5.5833333333333401</v>
      </c>
    </row>
    <row r="5" spans="1:20" ht="15" customHeight="1" x14ac:dyDescent="0.25">
      <c r="A5" s="1" t="s">
        <v>2</v>
      </c>
      <c r="B5" s="3">
        <v>26700</v>
      </c>
      <c r="C5" s="3">
        <v>26756.07</v>
      </c>
      <c r="D5" s="3">
        <v>26812.257747</v>
      </c>
      <c r="E5" s="3">
        <v>26868.563488268701</v>
      </c>
      <c r="F5" s="3">
        <v>26924.987471594064</v>
      </c>
      <c r="G5" s="3">
        <v>26981.529945284412</v>
      </c>
      <c r="H5" s="3">
        <v>27038.191158169509</v>
      </c>
      <c r="I5" s="3">
        <v>27094.971359601666</v>
      </c>
      <c r="J5" s="3">
        <v>27190.870799456799</v>
      </c>
      <c r="K5" s="2">
        <v>25770.680591596101</v>
      </c>
      <c r="L5" s="3">
        <v>27251.707994568002</v>
      </c>
      <c r="M5" s="3">
        <v>27133.994567999998</v>
      </c>
      <c r="N5" s="3">
        <v>27152.994567999998</v>
      </c>
      <c r="O5" s="3">
        <v>27152.994567999998</v>
      </c>
      <c r="P5" s="10">
        <v>28750.34</v>
      </c>
      <c r="Q5" s="29">
        <v>29500</v>
      </c>
      <c r="R5" s="29">
        <v>29800.44</v>
      </c>
      <c r="S5" s="12">
        <f t="shared" si="0"/>
        <v>10.679494396940926</v>
      </c>
      <c r="T5" s="12">
        <f t="shared" si="1"/>
        <v>1.0184406779660973</v>
      </c>
    </row>
    <row r="6" spans="1:20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7">
        <v>110</v>
      </c>
      <c r="O6" s="18">
        <v>103.636363636363</v>
      </c>
      <c r="P6" s="20">
        <v>108.181818181818</v>
      </c>
      <c r="Q6" s="27">
        <v>108.636363636363</v>
      </c>
      <c r="R6" s="28">
        <v>101.11111111111111</v>
      </c>
      <c r="S6" s="12">
        <f t="shared" si="0"/>
        <v>29.537366548042733</v>
      </c>
      <c r="T6" s="12">
        <f t="shared" si="1"/>
        <v>-6.9270106927005219</v>
      </c>
    </row>
    <row r="7" spans="1:20" ht="15" customHeight="1" x14ac:dyDescent="0.25">
      <c r="A7" s="1" t="s">
        <v>4</v>
      </c>
      <c r="B7" s="3">
        <v>400.21</v>
      </c>
      <c r="C7" s="3">
        <v>401.05044099999998</v>
      </c>
      <c r="D7" s="3">
        <v>401.89264692609999</v>
      </c>
      <c r="E7" s="3">
        <v>402.73662148464479</v>
      </c>
      <c r="F7" s="3">
        <v>403.58236838976256</v>
      </c>
      <c r="G7" s="3">
        <v>404.42989136338105</v>
      </c>
      <c r="H7" s="3">
        <v>405.27919413524415</v>
      </c>
      <c r="I7" s="3">
        <v>406.13028044292815</v>
      </c>
      <c r="J7" s="3">
        <v>406.98315403185831</v>
      </c>
      <c r="K7" s="2">
        <v>481.36923696946798</v>
      </c>
      <c r="L7" s="3">
        <v>482.38011236710383</v>
      </c>
      <c r="M7" s="3">
        <v>483.39311060307477</v>
      </c>
      <c r="N7" s="12">
        <v>464.35989682428101</v>
      </c>
      <c r="O7" s="12">
        <v>464.559896824281</v>
      </c>
      <c r="P7" s="21">
        <v>440.89</v>
      </c>
      <c r="Q7" s="28">
        <v>450</v>
      </c>
      <c r="R7" s="28">
        <v>425.11</v>
      </c>
      <c r="S7" s="12">
        <f t="shared" si="0"/>
        <v>5.3341358038334779</v>
      </c>
      <c r="T7" s="12">
        <f t="shared" si="1"/>
        <v>-5.531111111111108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K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10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2">
        <v>75</v>
      </c>
      <c r="M3" s="2">
        <v>85</v>
      </c>
      <c r="N3" s="6">
        <v>70</v>
      </c>
      <c r="O3" s="18">
        <v>100</v>
      </c>
      <c r="P3" s="20">
        <v>90</v>
      </c>
      <c r="Q3" s="27">
        <v>90</v>
      </c>
      <c r="R3" s="28">
        <v>85</v>
      </c>
      <c r="S3" s="12">
        <f>(R3-F3)/F3*100</f>
        <v>-8.1081081081081088</v>
      </c>
      <c r="T3" s="12">
        <f>(R3-Q3)/Q3*100</f>
        <v>-5.5555555555555554</v>
      </c>
    </row>
    <row r="4" spans="1:20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2">
        <v>725</v>
      </c>
      <c r="M4" s="2">
        <v>966.66666666666697</v>
      </c>
      <c r="N4" s="7">
        <v>850</v>
      </c>
      <c r="O4" s="18">
        <v>850</v>
      </c>
      <c r="P4" s="20">
        <v>1000</v>
      </c>
      <c r="Q4" s="27">
        <v>1150</v>
      </c>
      <c r="R4" s="28">
        <v>1083.3333333333301</v>
      </c>
      <c r="S4" s="12">
        <f t="shared" ref="S4:S7" si="0">(R4-F4)/F4*100</f>
        <v>68.83116883116837</v>
      </c>
      <c r="T4" s="12">
        <f t="shared" ref="T4:T7" si="1">(R4-Q4)/Q4*100</f>
        <v>-5.7971014492756456</v>
      </c>
    </row>
    <row r="5" spans="1:20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3">
        <v>25365.548387114719</v>
      </c>
      <c r="M5" s="3">
        <v>25418.816038727658</v>
      </c>
      <c r="N5" s="3">
        <v>25418.816038727658</v>
      </c>
      <c r="O5" s="18">
        <v>35000</v>
      </c>
      <c r="P5" s="20">
        <v>35000</v>
      </c>
      <c r="Q5" s="27">
        <v>35000</v>
      </c>
      <c r="R5" s="28">
        <v>35000.44</v>
      </c>
      <c r="S5" s="12">
        <f t="shared" si="0"/>
        <v>38.615603960396051</v>
      </c>
      <c r="T5" s="12">
        <f t="shared" si="1"/>
        <v>1.2571428571495095E-3</v>
      </c>
    </row>
    <row r="6" spans="1:20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2">
        <v>75</v>
      </c>
      <c r="M6" s="2">
        <v>75</v>
      </c>
      <c r="N6" s="7">
        <v>64</v>
      </c>
      <c r="O6" s="18">
        <v>66.666666666666671</v>
      </c>
      <c r="P6" s="20">
        <v>60</v>
      </c>
      <c r="Q6" s="27">
        <v>60</v>
      </c>
      <c r="R6" s="28">
        <v>55</v>
      </c>
      <c r="S6" s="12">
        <f t="shared" si="0"/>
        <v>-30.158730158730158</v>
      </c>
      <c r="T6" s="12">
        <f t="shared" si="1"/>
        <v>-8.3333333333333321</v>
      </c>
    </row>
    <row r="7" spans="1:20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2">
        <v>400</v>
      </c>
      <c r="M7" s="3">
        <v>480.84</v>
      </c>
      <c r="N7" s="13">
        <v>410.08</v>
      </c>
      <c r="O7" s="13">
        <v>420.08</v>
      </c>
      <c r="P7" s="21">
        <v>415.67</v>
      </c>
      <c r="Q7" s="28">
        <v>420</v>
      </c>
      <c r="R7" s="28">
        <v>400.32</v>
      </c>
      <c r="S7" s="12">
        <f t="shared" si="0"/>
        <v>1.98979838047122</v>
      </c>
      <c r="T7" s="12">
        <f t="shared" si="1"/>
        <v>-4.6857142857142877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J1" activePane="topRight" state="frozen"/>
      <selection activeCell="T12" sqref="T12"/>
      <selection pane="topRight" activeCell="O8" sqref="O8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11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8">
        <v>132.5</v>
      </c>
      <c r="P3" s="20">
        <v>125.89</v>
      </c>
      <c r="Q3" s="35">
        <v>130</v>
      </c>
      <c r="R3" s="28">
        <v>120.98</v>
      </c>
      <c r="S3" s="12">
        <f>(R3-F3)/F3*100</f>
        <v>81.470000000000184</v>
      </c>
      <c r="T3" s="12">
        <f>(R3-Q3)/Q3*100</f>
        <v>-6.9384615384615351</v>
      </c>
    </row>
    <row r="4" spans="1:20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8">
        <v>1881.8181818181799</v>
      </c>
      <c r="P4" s="20">
        <v>2150.5700000000002</v>
      </c>
      <c r="Q4" s="35">
        <v>2175.89</v>
      </c>
      <c r="R4" s="28">
        <v>2244.4444444444398</v>
      </c>
      <c r="S4" s="12">
        <f t="shared" ref="S4:S7" si="0">(R4-F4)/F4*100</f>
        <v>19.703703703703457</v>
      </c>
      <c r="T4" s="12">
        <f t="shared" ref="T4:T7" si="1">(R4-Q4)/Q4*100</f>
        <v>3.1506392531074607</v>
      </c>
    </row>
    <row r="5" spans="1:20" ht="15" customHeight="1" x14ac:dyDescent="0.25">
      <c r="A5" s="1" t="s">
        <v>2</v>
      </c>
      <c r="B5" s="3">
        <v>20000</v>
      </c>
      <c r="C5" s="3">
        <v>20042</v>
      </c>
      <c r="D5" s="3">
        <v>20084.088199999998</v>
      </c>
      <c r="E5" s="3">
        <v>20126.264785219999</v>
      </c>
      <c r="F5" s="3">
        <v>20168.52994126896</v>
      </c>
      <c r="G5" s="3">
        <v>20210.883854145624</v>
      </c>
      <c r="H5" s="3">
        <v>20253.326710239329</v>
      </c>
      <c r="I5" s="3">
        <v>20295.858696330833</v>
      </c>
      <c r="J5" s="3">
        <v>20338.479999593128</v>
      </c>
      <c r="K5" s="2">
        <v>28770.680591596101</v>
      </c>
      <c r="L5" s="3">
        <v>28810.099020838501</v>
      </c>
      <c r="M5" s="3">
        <v>28840.600228782201</v>
      </c>
      <c r="N5" s="3">
        <v>28849.878219999999</v>
      </c>
      <c r="O5" s="3">
        <v>28849.878219999999</v>
      </c>
      <c r="P5" s="10">
        <v>29008.13</v>
      </c>
      <c r="Q5" s="29">
        <v>30000</v>
      </c>
      <c r="R5" s="29">
        <v>30000</v>
      </c>
      <c r="S5" s="12">
        <f t="shared" si="0"/>
        <v>48.746587318760554</v>
      </c>
      <c r="T5" s="12">
        <f t="shared" si="1"/>
        <v>0</v>
      </c>
    </row>
    <row r="6" spans="1:20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8">
        <v>110</v>
      </c>
      <c r="P6" s="20">
        <v>82.222222222222229</v>
      </c>
      <c r="Q6" s="35">
        <v>95</v>
      </c>
      <c r="R6" s="28">
        <v>83</v>
      </c>
      <c r="S6" s="12">
        <f t="shared" si="0"/>
        <v>6.2399999999999993</v>
      </c>
      <c r="T6" s="12">
        <f t="shared" si="1"/>
        <v>-12.631578947368421</v>
      </c>
    </row>
    <row r="7" spans="1:20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8">
        <v>485</v>
      </c>
      <c r="P7" s="20">
        <v>500</v>
      </c>
      <c r="Q7" s="28">
        <v>520</v>
      </c>
      <c r="R7" s="28">
        <v>525.76</v>
      </c>
      <c r="S7" s="12">
        <f t="shared" si="0"/>
        <v>23.708235294117642</v>
      </c>
      <c r="T7" s="12">
        <f t="shared" si="1"/>
        <v>1.107692307692306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R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12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18">
        <v>68.75</v>
      </c>
      <c r="P3" s="20">
        <v>58</v>
      </c>
      <c r="Q3" s="27">
        <v>60</v>
      </c>
      <c r="R3" s="28">
        <v>58.571428571428598</v>
      </c>
      <c r="S3" s="12">
        <f>(R3-F3)/F3*100</f>
        <v>19.533527696793058</v>
      </c>
      <c r="T3" s="12">
        <f>(R3-Q3)/Q3*100</f>
        <v>-2.380952380952337</v>
      </c>
    </row>
    <row r="4" spans="1:20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18">
        <v>2333.3333333333298</v>
      </c>
      <c r="P4" s="20">
        <v>2562.5</v>
      </c>
      <c r="Q4" s="27">
        <v>2563.6363636363599</v>
      </c>
      <c r="R4" s="28">
        <v>2366.6666666666702</v>
      </c>
      <c r="S4" s="12">
        <f t="shared" ref="S4:S7" si="0">(R4-F4)/F4*100</f>
        <v>57.777777777778006</v>
      </c>
      <c r="T4" s="12">
        <f t="shared" ref="T4:T7" si="1">(R4-Q4)/Q4*100</f>
        <v>-7.6832151300233686</v>
      </c>
    </row>
    <row r="5" spans="1:20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3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20">
        <v>33500</v>
      </c>
      <c r="Q5" s="27">
        <v>35000</v>
      </c>
      <c r="R5" s="28">
        <v>35000</v>
      </c>
      <c r="S5" s="12">
        <f t="shared" si="0"/>
        <v>39.972005598880223</v>
      </c>
      <c r="T5" s="12">
        <f t="shared" si="1"/>
        <v>0</v>
      </c>
    </row>
    <row r="6" spans="1:20" ht="15" customHeight="1" x14ac:dyDescent="0.25">
      <c r="A6" s="1" t="s">
        <v>3</v>
      </c>
      <c r="B6" s="2">
        <v>50</v>
      </c>
      <c r="C6" s="3">
        <v>50.104999999999997</v>
      </c>
      <c r="D6" s="3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18">
        <v>75</v>
      </c>
      <c r="P6" s="20">
        <v>70.56</v>
      </c>
      <c r="Q6" s="27">
        <v>70</v>
      </c>
      <c r="R6" s="28">
        <v>66.666666666666671</v>
      </c>
      <c r="S6" s="12">
        <f t="shared" si="0"/>
        <v>33.333333333333343</v>
      </c>
      <c r="T6" s="12">
        <f t="shared" si="1"/>
        <v>-4.7619047619047556</v>
      </c>
    </row>
    <row r="7" spans="1:20" ht="15" customHeight="1" x14ac:dyDescent="0.25">
      <c r="A7" s="1" t="s">
        <v>4</v>
      </c>
      <c r="B7" s="3">
        <v>100.65</v>
      </c>
      <c r="C7" s="3">
        <v>106.407365</v>
      </c>
      <c r="D7" s="3">
        <v>102.1663204665</v>
      </c>
      <c r="E7" s="3">
        <v>111.72773325</v>
      </c>
      <c r="F7" s="3">
        <v>108.70200000000001</v>
      </c>
      <c r="G7" s="3">
        <v>117.3141199125</v>
      </c>
      <c r="H7" s="2">
        <v>114.13710000000002</v>
      </c>
      <c r="I7" s="2">
        <v>123.17982590812501</v>
      </c>
      <c r="J7" s="3">
        <v>114.91995420000001</v>
      </c>
      <c r="K7" s="2">
        <v>110.33962610382001</v>
      </c>
      <c r="L7" s="3">
        <v>120.66595191</v>
      </c>
      <c r="M7" s="3">
        <v>126.69924950550001</v>
      </c>
      <c r="N7" s="14">
        <v>117.17</v>
      </c>
      <c r="O7" s="19">
        <v>117.89</v>
      </c>
      <c r="P7" s="21">
        <v>136.15</v>
      </c>
      <c r="Q7" s="28">
        <v>137</v>
      </c>
      <c r="R7" s="28">
        <v>150</v>
      </c>
      <c r="S7" s="12">
        <f t="shared" si="0"/>
        <v>37.991941270629781</v>
      </c>
      <c r="T7" s="12">
        <f t="shared" si="1"/>
        <v>9.4890510948905096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J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4" max="14" width="9.5703125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40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18">
        <v>223.333333333333</v>
      </c>
      <c r="P3" s="20">
        <v>209.09090909090909</v>
      </c>
      <c r="Q3" s="27">
        <v>210.538461538462</v>
      </c>
      <c r="R3" s="28">
        <v>211.81818181818201</v>
      </c>
      <c r="S3" s="12">
        <f>(R3-F3)/F3*100</f>
        <v>13.329473074696663</v>
      </c>
      <c r="T3" s="12">
        <f>(R3-Q3)/Q3*100</f>
        <v>0.60783206563244774</v>
      </c>
    </row>
    <row r="4" spans="1:20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18">
        <v>1316.6666666666667</v>
      </c>
      <c r="P4" s="20">
        <v>1229.1666666666699</v>
      </c>
      <c r="Q4" s="27">
        <v>1393.3333333333333</v>
      </c>
      <c r="R4" s="28">
        <v>1396.6666666666699</v>
      </c>
      <c r="S4" s="12">
        <f t="shared" ref="S4:S7" si="0">(R4-F4)/F4*100</f>
        <v>16.388888888889159</v>
      </c>
      <c r="T4" s="12">
        <f t="shared" ref="T4:T7" si="1">(R4-Q4)/Q4*100</f>
        <v>0.23923444976100489</v>
      </c>
    </row>
    <row r="5" spans="1:20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20">
        <v>35333.333333333299</v>
      </c>
      <c r="Q5" s="27">
        <v>35000</v>
      </c>
      <c r="R5" s="28">
        <v>34600</v>
      </c>
      <c r="S5" s="12">
        <f t="shared" si="0"/>
        <v>44.166666666666664</v>
      </c>
      <c r="T5" s="12">
        <f t="shared" si="1"/>
        <v>-1.1428571428571428</v>
      </c>
    </row>
    <row r="6" spans="1:20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18">
        <v>105.88235294117646</v>
      </c>
      <c r="P6" s="20">
        <v>141.66666666666666</v>
      </c>
      <c r="Q6" s="27">
        <v>156.66666666666666</v>
      </c>
      <c r="R6" s="28">
        <v>142.142857142857</v>
      </c>
      <c r="S6" s="12">
        <f t="shared" si="0"/>
        <v>13.967546929685099</v>
      </c>
      <c r="T6" s="12">
        <f t="shared" si="1"/>
        <v>-9.2705167173253145</v>
      </c>
    </row>
    <row r="7" spans="1:20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18">
        <v>1700</v>
      </c>
      <c r="P7" s="20">
        <v>1500.77</v>
      </c>
      <c r="Q7" s="27">
        <v>1650</v>
      </c>
      <c r="R7" s="28">
        <v>1650</v>
      </c>
      <c r="S7" s="12">
        <f t="shared" si="0"/>
        <v>20</v>
      </c>
      <c r="T7" s="12">
        <f t="shared" si="1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J1" activePane="topRight" state="frozen"/>
      <selection activeCell="T12" sqref="T12"/>
      <selection pane="topRight" activeCell="S15" sqref="S15"/>
    </sheetView>
  </sheetViews>
  <sheetFormatPr defaultRowHeight="15" customHeight="1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ht="15" customHeight="1" x14ac:dyDescent="0.25">
      <c r="C1" t="s">
        <v>41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3">
        <v>149.31289999999998</v>
      </c>
      <c r="K3" s="3">
        <v>149.31289999999998</v>
      </c>
      <c r="L3" s="2">
        <v>186.42857142857099</v>
      </c>
      <c r="M3" s="2">
        <v>196.42857142857099</v>
      </c>
      <c r="N3" s="8">
        <v>153.333333333333</v>
      </c>
      <c r="O3" s="18">
        <v>138.88888888888889</v>
      </c>
      <c r="P3" s="20">
        <v>127.777777777778</v>
      </c>
      <c r="Q3" s="27">
        <v>128.25</v>
      </c>
      <c r="R3" s="28">
        <v>121</v>
      </c>
      <c r="S3" s="12">
        <f>(R3-F3)/F3*100</f>
        <v>25.172413793103665</v>
      </c>
      <c r="T3" s="12">
        <f>(R3-Q3)/Q3*100</f>
        <v>-5.6530214424951266</v>
      </c>
    </row>
    <row r="4" spans="1:20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8">
        <v>1110</v>
      </c>
      <c r="O4" s="18">
        <v>1009.0909090909</v>
      </c>
      <c r="P4" s="20">
        <v>1165</v>
      </c>
      <c r="Q4" s="27">
        <v>1290.9090909090901</v>
      </c>
      <c r="R4" s="28">
        <v>1213.6363636363601</v>
      </c>
      <c r="S4" s="12">
        <f t="shared" ref="S4:S7" si="0">(R4-F4)/F4*100</f>
        <v>27.751196172248431</v>
      </c>
      <c r="T4" s="12">
        <f t="shared" ref="T4:T7" si="1">(R4-Q4)/Q4*100</f>
        <v>-5.9859154929579601</v>
      </c>
    </row>
    <row r="5" spans="1:20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3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18">
        <v>35000</v>
      </c>
      <c r="P5" s="20">
        <v>35000</v>
      </c>
      <c r="Q5" s="34">
        <v>35000</v>
      </c>
      <c r="R5" s="30">
        <v>36000</v>
      </c>
      <c r="S5" s="12">
        <f t="shared" si="0"/>
        <v>44</v>
      </c>
      <c r="T5" s="12">
        <f t="shared" si="1"/>
        <v>2.8571428571428572</v>
      </c>
    </row>
    <row r="6" spans="1:20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3">
        <v>74.489433333333295</v>
      </c>
      <c r="K6" s="2">
        <v>90.421476654202152</v>
      </c>
      <c r="L6" s="2">
        <v>90.421476654202152</v>
      </c>
      <c r="M6" s="2">
        <v>94.375</v>
      </c>
      <c r="N6" s="8">
        <v>80</v>
      </c>
      <c r="O6" s="18">
        <v>81.818181818181813</v>
      </c>
      <c r="P6" s="20">
        <v>81.111111111111114</v>
      </c>
      <c r="Q6" s="27">
        <v>86</v>
      </c>
      <c r="R6" s="28">
        <v>70.909090909090907</v>
      </c>
      <c r="S6" s="12">
        <f t="shared" si="0"/>
        <v>-9.9567099567099593</v>
      </c>
      <c r="T6" s="12">
        <f t="shared" si="1"/>
        <v>-17.54756871035941</v>
      </c>
    </row>
    <row r="7" spans="1:20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8">
        <v>1833.3333333333301</v>
      </c>
      <c r="O7" s="18">
        <v>1633.3333333333301</v>
      </c>
      <c r="P7" s="20">
        <v>1625</v>
      </c>
      <c r="Q7" s="27">
        <v>1666.6666666666699</v>
      </c>
      <c r="R7" s="28">
        <v>1580</v>
      </c>
      <c r="S7" s="12">
        <f t="shared" si="0"/>
        <v>-21</v>
      </c>
      <c r="T7" s="12">
        <f t="shared" si="1"/>
        <v>-5.2000000000001849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K1" activePane="topRight" state="frozen"/>
      <selection activeCell="T12" sqref="T12"/>
      <selection pane="topRight" activeCell="R1" sqref="R1:R1048576"/>
    </sheetView>
  </sheetViews>
  <sheetFormatPr defaultRowHeight="15" customHeight="1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ht="15" customHeight="1" x14ac:dyDescent="0.25">
      <c r="C1" t="s">
        <v>13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8">
        <v>126.25</v>
      </c>
      <c r="P3" s="20">
        <v>161.25</v>
      </c>
      <c r="Q3" s="27">
        <v>160</v>
      </c>
      <c r="R3" s="28">
        <v>178.57142857142799</v>
      </c>
      <c r="S3" s="12">
        <f>(R3-F3)/F3*100</f>
        <v>78.571428571427987</v>
      </c>
      <c r="T3" s="12">
        <f>(R3-Q3)/Q3*100</f>
        <v>11.607142857142492</v>
      </c>
    </row>
    <row r="4" spans="1:20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8">
        <v>883.33333333333337</v>
      </c>
      <c r="P4" s="20">
        <v>1127.27272727273</v>
      </c>
      <c r="Q4" s="27">
        <v>1433.3333333333333</v>
      </c>
      <c r="R4" s="28">
        <v>1338.4615384615299</v>
      </c>
      <c r="S4" s="12">
        <f t="shared" ref="S4:S7" si="0">(R4-F4)/F4*100</f>
        <v>40.890688259108416</v>
      </c>
      <c r="T4" s="12">
        <f t="shared" ref="T4:T7" si="1">(R4-Q4)/Q4*100</f>
        <v>-6.6189624329165113</v>
      </c>
    </row>
    <row r="5" spans="1:20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20">
        <v>40000</v>
      </c>
      <c r="Q5" s="27">
        <v>40000</v>
      </c>
      <c r="R5" s="28">
        <v>38000</v>
      </c>
      <c r="S5" s="12">
        <f t="shared" si="0"/>
        <v>52</v>
      </c>
      <c r="T5" s="12">
        <f t="shared" si="1"/>
        <v>-5</v>
      </c>
    </row>
    <row r="6" spans="1:20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8">
        <v>150.833333333333</v>
      </c>
      <c r="P6" s="20">
        <v>153.333333333333</v>
      </c>
      <c r="Q6" s="27">
        <v>151</v>
      </c>
      <c r="R6" s="28">
        <v>146</v>
      </c>
      <c r="S6" s="12">
        <f t="shared" si="0"/>
        <v>12.307692307692308</v>
      </c>
      <c r="T6" s="12">
        <f t="shared" si="1"/>
        <v>-3.3112582781456954</v>
      </c>
    </row>
    <row r="7" spans="1:20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5">
        <v>950.87</v>
      </c>
      <c r="O7" s="18">
        <v>890.14</v>
      </c>
      <c r="P7" s="21">
        <v>900.45</v>
      </c>
      <c r="Q7" s="27">
        <v>900</v>
      </c>
      <c r="R7" s="28">
        <v>920.22</v>
      </c>
      <c r="S7" s="12">
        <f t="shared" si="0"/>
        <v>82.506112776626438</v>
      </c>
      <c r="T7" s="12">
        <f t="shared" si="1"/>
        <v>2.2466666666666697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K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14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8">
        <v>78.888888888888886</v>
      </c>
      <c r="P3" s="20">
        <v>72.631578947368425</v>
      </c>
      <c r="Q3" s="27">
        <v>75.882352941176464</v>
      </c>
      <c r="R3" s="28">
        <v>79.545454545454547</v>
      </c>
      <c r="S3" s="12">
        <f>(R3-F3)/F3*100</f>
        <v>25.834617360041129</v>
      </c>
      <c r="T3" s="12">
        <f>(R3-Q3)/Q3*100</f>
        <v>4.8273431994362337</v>
      </c>
    </row>
    <row r="4" spans="1:20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8">
        <v>1053.825</v>
      </c>
      <c r="P4" s="20">
        <v>1071.0526315789473</v>
      </c>
      <c r="Q4" s="27">
        <v>1260</v>
      </c>
      <c r="R4" s="28">
        <v>1116.6666666666599</v>
      </c>
      <c r="S4" s="12">
        <f t="shared" ref="S4:S7" si="0">(R4-F4)/F4*100</f>
        <v>52.238127698249478</v>
      </c>
      <c r="T4" s="12">
        <f t="shared" ref="T4:T7" si="1">(R4-Q4)/Q4*100</f>
        <v>-11.375661375661911</v>
      </c>
    </row>
    <row r="5" spans="1:20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8">
        <v>32000</v>
      </c>
      <c r="P5" s="20">
        <v>33500</v>
      </c>
      <c r="Q5" s="27">
        <v>33000</v>
      </c>
      <c r="R5" s="28">
        <v>33500</v>
      </c>
      <c r="S5" s="12">
        <f t="shared" si="0"/>
        <v>62.096774193548917</v>
      </c>
      <c r="T5" s="12">
        <f t="shared" si="1"/>
        <v>1.5151515151515151</v>
      </c>
    </row>
    <row r="6" spans="1:20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8">
        <v>131.5</v>
      </c>
      <c r="P6" s="20">
        <v>137</v>
      </c>
      <c r="Q6" s="27">
        <v>131.42857142857099</v>
      </c>
      <c r="R6" s="28">
        <v>132.38095238095238</v>
      </c>
      <c r="S6" s="12">
        <f t="shared" si="0"/>
        <v>10.895038643729741</v>
      </c>
      <c r="T6" s="12">
        <f t="shared" si="1"/>
        <v>0.72463768115975535</v>
      </c>
    </row>
    <row r="7" spans="1:20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6">
        <v>550.45000000000005</v>
      </c>
      <c r="O7" s="16">
        <v>550.95000000000005</v>
      </c>
      <c r="P7" s="21">
        <v>525.54</v>
      </c>
      <c r="Q7" s="28">
        <v>530</v>
      </c>
      <c r="R7" s="28">
        <v>542.89</v>
      </c>
      <c r="S7" s="12">
        <f t="shared" si="0"/>
        <v>42.267637993826582</v>
      </c>
      <c r="T7" s="12">
        <f t="shared" si="1"/>
        <v>2.4320754716981106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K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15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90.8333333333333</v>
      </c>
      <c r="C3" s="2">
        <v>79.785714285713993</v>
      </c>
      <c r="D3" s="2">
        <v>79.785714285713993</v>
      </c>
      <c r="E3" s="2">
        <v>93.333333333333002</v>
      </c>
      <c r="F3" s="2">
        <v>87.769230769230489</v>
      </c>
      <c r="G3" s="2">
        <v>87.769230769230489</v>
      </c>
      <c r="H3" s="2">
        <v>87.769230769230489</v>
      </c>
      <c r="I3" s="2">
        <v>91.15384615384599</v>
      </c>
      <c r="J3" s="2">
        <v>103.0236630541639</v>
      </c>
      <c r="K3" s="2">
        <v>94.9635714285711</v>
      </c>
      <c r="L3" s="2">
        <v>119.8701298701296</v>
      </c>
      <c r="M3" s="2">
        <v>120.87012987013</v>
      </c>
      <c r="N3" s="8">
        <v>105.625</v>
      </c>
      <c r="O3" s="18">
        <v>114.615384615385</v>
      </c>
      <c r="P3" s="20">
        <v>128.75</v>
      </c>
      <c r="Q3" s="27">
        <v>127.77777777777777</v>
      </c>
      <c r="R3" s="28">
        <v>126.222222222222</v>
      </c>
      <c r="S3" s="12">
        <f>(R3-F3)/F3*100</f>
        <v>43.811471418833584</v>
      </c>
      <c r="T3" s="12">
        <f>(R3-Q3)/Q3*100</f>
        <v>-1.2173913043479943</v>
      </c>
    </row>
    <row r="4" spans="1:20" ht="15" customHeight="1" x14ac:dyDescent="0.25">
      <c r="A4" s="1" t="s">
        <v>1</v>
      </c>
      <c r="B4" s="2">
        <v>745.71428571428555</v>
      </c>
      <c r="C4" s="2">
        <v>632.40259740259694</v>
      </c>
      <c r="D4" s="2">
        <v>632.40259740259694</v>
      </c>
      <c r="E4" s="2">
        <v>769.642857142857</v>
      </c>
      <c r="F4" s="2">
        <v>734.5454545454545</v>
      </c>
      <c r="G4" s="2">
        <v>734.5454545454545</v>
      </c>
      <c r="H4" s="2">
        <v>734.5454545454545</v>
      </c>
      <c r="I4" s="2">
        <v>734.5454545454545</v>
      </c>
      <c r="J4" s="2">
        <v>1009.5317902312299</v>
      </c>
      <c r="K4" s="2">
        <v>1009.5317902312299</v>
      </c>
      <c r="L4" s="2">
        <v>1009.5317902312299</v>
      </c>
      <c r="M4" s="2">
        <v>1207.1428571428501</v>
      </c>
      <c r="N4" s="8">
        <v>976.66666666666697</v>
      </c>
      <c r="O4" s="18">
        <v>879.16666666666663</v>
      </c>
      <c r="P4" s="20">
        <v>1035.7142857142858</v>
      </c>
      <c r="Q4" s="27">
        <v>1231.25</v>
      </c>
      <c r="R4" s="28">
        <v>1206.25</v>
      </c>
      <c r="S4" s="12">
        <f t="shared" ref="S4:S7" si="0">(R4-F4)/F4*100</f>
        <v>64.217202970297038</v>
      </c>
      <c r="T4" s="12">
        <f t="shared" ref="T4:T7" si="1">(R4-Q4)/Q4*100</f>
        <v>-2.030456852791878</v>
      </c>
    </row>
    <row r="5" spans="1:20" ht="15" customHeight="1" x14ac:dyDescent="0.25">
      <c r="A5" s="1" t="s">
        <v>2</v>
      </c>
      <c r="B5" s="3">
        <v>22000</v>
      </c>
      <c r="C5" s="3">
        <v>22046.2</v>
      </c>
      <c r="D5" s="3">
        <v>22092.497019999999</v>
      </c>
      <c r="E5" s="3">
        <v>22138.891263742</v>
      </c>
      <c r="F5" s="3">
        <v>22185.382935395857</v>
      </c>
      <c r="G5" s="3">
        <v>22231.972239560189</v>
      </c>
      <c r="H5" s="3">
        <v>22278.659381263267</v>
      </c>
      <c r="I5" s="3">
        <v>22325.44456596392</v>
      </c>
      <c r="J5" s="3">
        <v>22325.44456596392</v>
      </c>
      <c r="K5" s="2">
        <v>22470.265237865398</v>
      </c>
      <c r="L5" s="3">
        <v>22517.452794864916</v>
      </c>
      <c r="M5" s="3">
        <v>29564.7394457341</v>
      </c>
      <c r="N5" s="3">
        <v>29599.394457341001</v>
      </c>
      <c r="O5" s="3">
        <v>29599.394457341001</v>
      </c>
      <c r="P5" s="10">
        <v>30000</v>
      </c>
      <c r="Q5" s="29">
        <v>30000</v>
      </c>
      <c r="R5" s="29">
        <v>30500.44</v>
      </c>
      <c r="S5" s="12">
        <f t="shared" si="0"/>
        <v>37.479889749109596</v>
      </c>
      <c r="T5" s="12">
        <f t="shared" si="1"/>
        <v>1.668133333333329</v>
      </c>
    </row>
    <row r="6" spans="1:20" ht="15" customHeight="1" x14ac:dyDescent="0.25">
      <c r="A6" s="1" t="s">
        <v>3</v>
      </c>
      <c r="B6" s="2">
        <v>104.776785714285</v>
      </c>
      <c r="C6" s="2">
        <v>96.6666666666666</v>
      </c>
      <c r="D6" s="2">
        <v>114.42857142857099</v>
      </c>
      <c r="E6" s="2">
        <v>113.333333333333</v>
      </c>
      <c r="F6" s="2">
        <v>106.25</v>
      </c>
      <c r="G6" s="2">
        <v>105.71428571428541</v>
      </c>
      <c r="H6" s="2">
        <v>124.85714285714251</v>
      </c>
      <c r="I6" s="2">
        <v>121.5714285714285</v>
      </c>
      <c r="J6" s="2">
        <v>119.84961291121375</v>
      </c>
      <c r="K6" s="2">
        <v>120.68475225078301</v>
      </c>
      <c r="L6" s="2">
        <v>131.28571428571399</v>
      </c>
      <c r="M6" s="2">
        <v>145.57692307692301</v>
      </c>
      <c r="N6" s="8">
        <v>132.35294117647101</v>
      </c>
      <c r="O6" s="18">
        <v>145</v>
      </c>
      <c r="P6" s="20">
        <v>146.875</v>
      </c>
      <c r="Q6" s="27">
        <v>145.26315789473699</v>
      </c>
      <c r="R6" s="28">
        <v>142.63157894736841</v>
      </c>
      <c r="S6" s="12">
        <f t="shared" si="0"/>
        <v>34.241486068111442</v>
      </c>
      <c r="T6" s="12">
        <f t="shared" si="1"/>
        <v>-1.8115942028986591</v>
      </c>
    </row>
    <row r="7" spans="1:20" ht="15" customHeight="1" x14ac:dyDescent="0.25">
      <c r="A7" s="1" t="s">
        <v>4</v>
      </c>
      <c r="B7" s="3">
        <v>400</v>
      </c>
      <c r="C7" s="3">
        <v>400</v>
      </c>
      <c r="D7" s="3">
        <v>400</v>
      </c>
      <c r="E7" s="3">
        <v>400</v>
      </c>
      <c r="F7" s="3">
        <v>400</v>
      </c>
      <c r="G7" s="3">
        <v>400</v>
      </c>
      <c r="H7" s="3">
        <v>400</v>
      </c>
      <c r="I7" s="3">
        <v>400</v>
      </c>
      <c r="J7" s="2">
        <v>444.48801882354849</v>
      </c>
      <c r="K7" s="2">
        <v>496.23940661638602</v>
      </c>
      <c r="L7" s="3">
        <v>497.28150937028045</v>
      </c>
      <c r="M7" s="3">
        <v>598.32580053995798</v>
      </c>
      <c r="N7" s="9">
        <v>450.745</v>
      </c>
      <c r="O7" s="9">
        <v>450.85500000000002</v>
      </c>
      <c r="P7" s="21">
        <v>456.65</v>
      </c>
      <c r="Q7" s="28">
        <v>457</v>
      </c>
      <c r="R7" s="28">
        <v>490.76</v>
      </c>
      <c r="S7" s="12">
        <f t="shared" si="0"/>
        <v>22.689999999999998</v>
      </c>
      <c r="T7" s="12">
        <f t="shared" si="1"/>
        <v>7.3873085339168476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L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16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8">
        <v>160</v>
      </c>
      <c r="P3" s="20">
        <v>156.666666666667</v>
      </c>
      <c r="Q3" s="27">
        <v>157.5</v>
      </c>
      <c r="R3" s="28">
        <v>142</v>
      </c>
      <c r="S3" s="12">
        <f>(R3-F3)/F3*100</f>
        <v>57.777777777777771</v>
      </c>
      <c r="T3" s="12">
        <f>(R3-Q3)/Q3*100</f>
        <v>-9.8412698412698418</v>
      </c>
    </row>
    <row r="4" spans="1:20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8">
        <v>978.18181818181802</v>
      </c>
      <c r="P4" s="20">
        <v>900.08</v>
      </c>
      <c r="Q4" s="27">
        <v>950</v>
      </c>
      <c r="R4" s="28">
        <v>995.45454545454504</v>
      </c>
      <c r="S4" s="12">
        <f t="shared" ref="S4:S7" si="0">(R4-F4)/F4*100</f>
        <v>54.225352112676092</v>
      </c>
      <c r="T4" s="12">
        <f t="shared" ref="T4:T7" si="1">(R4-Q4)/Q4*100</f>
        <v>4.7846889952152676</v>
      </c>
    </row>
    <row r="5" spans="1:20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1">
        <v>40000.11</v>
      </c>
      <c r="Q5" s="32">
        <v>40000.11</v>
      </c>
      <c r="R5" s="36">
        <v>40800.230000000003</v>
      </c>
      <c r="S5" s="12">
        <f t="shared" si="0"/>
        <v>45.71510714285715</v>
      </c>
      <c r="T5" s="12">
        <f t="shared" si="1"/>
        <v>2.0002944991901339</v>
      </c>
    </row>
    <row r="6" spans="1:20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8">
        <v>76.923076923076906</v>
      </c>
      <c r="P6" s="20">
        <v>71.428571428571402</v>
      </c>
      <c r="Q6" s="27">
        <v>72</v>
      </c>
      <c r="R6" s="28">
        <v>75.3333333333333</v>
      </c>
      <c r="S6" s="12">
        <f t="shared" si="0"/>
        <v>-4.3386243386241388</v>
      </c>
      <c r="T6" s="12">
        <f t="shared" si="1"/>
        <v>4.6296296296295836</v>
      </c>
    </row>
    <row r="7" spans="1:20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9">
        <v>585.54999999999995</v>
      </c>
      <c r="P7" s="21">
        <v>550.87</v>
      </c>
      <c r="Q7" s="28">
        <v>555.78</v>
      </c>
      <c r="R7" s="28">
        <v>565.22</v>
      </c>
      <c r="S7" s="12">
        <f t="shared" si="0"/>
        <v>12.807105079333404</v>
      </c>
      <c r="T7" s="12">
        <f t="shared" si="1"/>
        <v>1.6985138004246385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pane xSplit="1" topLeftCell="I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17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80</v>
      </c>
      <c r="C3" s="2">
        <v>79.75</v>
      </c>
      <c r="D3" s="2">
        <v>78.75</v>
      </c>
      <c r="E3" s="2">
        <v>101.25</v>
      </c>
      <c r="F3" s="2">
        <v>125</v>
      </c>
      <c r="G3" s="2">
        <v>120.28571428571399</v>
      </c>
      <c r="H3" s="2">
        <v>120.25</v>
      </c>
      <c r="I3" s="2">
        <v>120.25</v>
      </c>
      <c r="J3" s="2">
        <v>120.25</v>
      </c>
      <c r="K3" s="2">
        <v>120.25</v>
      </c>
      <c r="L3" s="2">
        <v>153.333333333333</v>
      </c>
      <c r="M3" s="2">
        <v>165</v>
      </c>
      <c r="N3" s="8">
        <v>175</v>
      </c>
      <c r="O3" s="18">
        <v>155.555555555555</v>
      </c>
      <c r="P3" s="20">
        <v>130</v>
      </c>
      <c r="Q3" s="27">
        <v>132</v>
      </c>
      <c r="R3" s="28">
        <v>126.666666666666</v>
      </c>
      <c r="S3" s="12">
        <f>(R3-F3)/F3*100</f>
        <v>1.3333333333328028</v>
      </c>
      <c r="T3" s="12">
        <f>(R3-Q3)/Q3*100</f>
        <v>-4.0404040404045434</v>
      </c>
    </row>
    <row r="4" spans="1:20" ht="15" customHeight="1" x14ac:dyDescent="0.25">
      <c r="A4" s="1" t="s">
        <v>1</v>
      </c>
      <c r="B4" s="2">
        <v>819.28571428571399</v>
      </c>
      <c r="C4" s="2">
        <v>713.54166666666652</v>
      </c>
      <c r="D4" s="2">
        <v>1060</v>
      </c>
      <c r="E4" s="2">
        <v>1025</v>
      </c>
      <c r="F4" s="2">
        <v>1073.2142857142801</v>
      </c>
      <c r="G4" s="2">
        <v>1212.5</v>
      </c>
      <c r="H4" s="2">
        <v>1039.5833333333298</v>
      </c>
      <c r="I4" s="2">
        <v>1033.0357142857101</v>
      </c>
      <c r="J4" s="2">
        <v>1330.29775528703</v>
      </c>
      <c r="K4" s="2">
        <v>1099.2221837105255</v>
      </c>
      <c r="L4" s="2">
        <v>944.444444444444</v>
      </c>
      <c r="M4" s="2">
        <v>1245.8333333333301</v>
      </c>
      <c r="N4" s="8">
        <v>1190.909090909091</v>
      </c>
      <c r="O4" s="18">
        <v>1200</v>
      </c>
      <c r="P4" s="20">
        <v>1177.27272727272</v>
      </c>
      <c r="Q4" s="27">
        <v>1320</v>
      </c>
      <c r="R4" s="28">
        <v>1250</v>
      </c>
      <c r="S4" s="12">
        <f t="shared" ref="S4:S7" si="0">(R4-F4)/F4*100</f>
        <v>16.472545757072158</v>
      </c>
      <c r="T4" s="12">
        <f t="shared" ref="T4:T7" si="1">(R4-Q4)/Q4*100</f>
        <v>-5.3030303030303028</v>
      </c>
    </row>
    <row r="5" spans="1:20" ht="15" customHeight="1" x14ac:dyDescent="0.25">
      <c r="A5" s="1" t="s">
        <v>2</v>
      </c>
      <c r="B5" s="3">
        <v>21450</v>
      </c>
      <c r="C5" s="3">
        <v>21495.044999999998</v>
      </c>
      <c r="D5" s="3">
        <v>21540.184594499999</v>
      </c>
      <c r="E5" s="3">
        <v>21585.418982148447</v>
      </c>
      <c r="F5" s="3">
        <v>21630.74836201096</v>
      </c>
      <c r="G5" s="3">
        <v>21676.172933571183</v>
      </c>
      <c r="H5" s="3">
        <v>21721.692896731682</v>
      </c>
      <c r="I5" s="3">
        <v>21767.308451814817</v>
      </c>
      <c r="J5" s="2">
        <v>21962.84637287875</v>
      </c>
      <c r="K5" s="2">
        <v>23210.890947634802</v>
      </c>
      <c r="L5" s="3">
        <v>23259.633818624836</v>
      </c>
      <c r="M5" s="3">
        <v>23308.479049643949</v>
      </c>
      <c r="N5" s="3">
        <v>23308.479049643949</v>
      </c>
      <c r="O5" s="3">
        <v>23308.479049643949</v>
      </c>
      <c r="P5" s="10">
        <v>25657.87</v>
      </c>
      <c r="Q5" s="29">
        <v>26580</v>
      </c>
      <c r="R5" s="29">
        <v>26000.23</v>
      </c>
      <c r="S5" s="12">
        <f t="shared" si="0"/>
        <v>20.200325780974595</v>
      </c>
      <c r="T5" s="12">
        <f t="shared" si="1"/>
        <v>-2.181226486079761</v>
      </c>
    </row>
    <row r="6" spans="1:20" ht="15" customHeight="1" x14ac:dyDescent="0.25">
      <c r="A6" s="1" t="s">
        <v>3</v>
      </c>
      <c r="B6" s="2">
        <v>63.8333333333333</v>
      </c>
      <c r="C6" s="2">
        <v>69.375</v>
      </c>
      <c r="D6" s="2">
        <v>52.91666666666665</v>
      </c>
      <c r="E6" s="2">
        <v>59.5</v>
      </c>
      <c r="F6" s="2">
        <v>57.91666666666665</v>
      </c>
      <c r="G6" s="2">
        <v>65.192307692307651</v>
      </c>
      <c r="H6" s="2">
        <v>61.5</v>
      </c>
      <c r="I6" s="2">
        <v>67.071428571428555</v>
      </c>
      <c r="J6" s="2">
        <v>81.1276760183503</v>
      </c>
      <c r="K6" s="2">
        <v>63.921193225327151</v>
      </c>
      <c r="L6" s="2">
        <v>67.878787878787847</v>
      </c>
      <c r="M6" s="2">
        <v>72.5</v>
      </c>
      <c r="N6" s="8">
        <v>56</v>
      </c>
      <c r="O6" s="18">
        <v>70</v>
      </c>
      <c r="P6" s="20">
        <v>66</v>
      </c>
      <c r="Q6" s="27">
        <v>67.8333333333333</v>
      </c>
      <c r="R6" s="28">
        <v>76.153846153846203</v>
      </c>
      <c r="S6" s="12">
        <f t="shared" si="0"/>
        <v>31.488655229662548</v>
      </c>
      <c r="T6" s="12">
        <f t="shared" si="1"/>
        <v>12.266112266112392</v>
      </c>
    </row>
    <row r="7" spans="1:20" ht="15" customHeight="1" x14ac:dyDescent="0.25">
      <c r="A7" s="1" t="s">
        <v>4</v>
      </c>
      <c r="B7" s="2">
        <v>100</v>
      </c>
      <c r="C7" s="3">
        <v>100.21</v>
      </c>
      <c r="D7" s="3">
        <v>100.420441</v>
      </c>
      <c r="E7" s="3">
        <v>100.63132392609999</v>
      </c>
      <c r="F7" s="3">
        <v>100.8426497063448</v>
      </c>
      <c r="G7" s="3">
        <v>101.05441927072812</v>
      </c>
      <c r="H7" s="3">
        <v>101.26663355119665</v>
      </c>
      <c r="I7" s="2">
        <v>105</v>
      </c>
      <c r="J7" s="2">
        <v>228.81283986641299</v>
      </c>
      <c r="K7" s="2">
        <v>229.665365251899</v>
      </c>
      <c r="L7" s="3">
        <v>252.75666251892801</v>
      </c>
      <c r="M7" s="3">
        <v>350.85025151021802</v>
      </c>
      <c r="N7" s="9">
        <v>300</v>
      </c>
      <c r="O7" s="19">
        <v>320.55</v>
      </c>
      <c r="P7" s="20">
        <v>322.54000000000002</v>
      </c>
      <c r="Q7" s="28">
        <v>323</v>
      </c>
      <c r="R7" s="28">
        <v>350.11</v>
      </c>
      <c r="S7" s="12">
        <f t="shared" si="0"/>
        <v>247.18445124114172</v>
      </c>
      <c r="T7" s="12">
        <f t="shared" si="1"/>
        <v>8.3931888544891677</v>
      </c>
    </row>
    <row r="8" spans="1:20" x14ac:dyDescent="0.25">
      <c r="P8" s="20"/>
    </row>
    <row r="9" spans="1:20" x14ac:dyDescent="0.25">
      <c r="P9" s="2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zoomScale="73" zoomScaleNormal="73" workbookViewId="0">
      <pane xSplit="1" topLeftCell="J1" activePane="topRight" state="frozen"/>
      <selection activeCell="T12" sqref="T12"/>
      <selection pane="topRight" activeCell="N13" sqref="N13"/>
    </sheetView>
  </sheetViews>
  <sheetFormatPr defaultRowHeight="15" x14ac:dyDescent="0.25"/>
  <cols>
    <col min="1" max="1" width="47" bestFit="1" customWidth="1"/>
    <col min="10" max="10" width="12.28515625" customWidth="1"/>
    <col min="11" max="11" width="12.140625" customWidth="1"/>
    <col min="12" max="12" width="12.85546875" customWidth="1"/>
    <col min="13" max="13" width="13.85546875" customWidth="1"/>
    <col min="14" max="14" width="12.7109375" customWidth="1"/>
    <col min="15" max="15" width="12.42578125" customWidth="1"/>
    <col min="16" max="16" width="13" customWidth="1"/>
    <col min="17" max="17" width="12.28515625" style="25" customWidth="1"/>
    <col min="18" max="18" width="12.85546875" style="25" customWidth="1"/>
    <col min="19" max="19" width="20.28515625" customWidth="1"/>
    <col min="20" max="20" width="19.85546875" customWidth="1"/>
  </cols>
  <sheetData>
    <row r="1" spans="1:20" x14ac:dyDescent="0.25">
      <c r="C1" t="s">
        <v>32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8">
        <v>120</v>
      </c>
      <c r="P3" s="20">
        <v>136.88999999999999</v>
      </c>
      <c r="Q3" s="27">
        <v>137.5</v>
      </c>
      <c r="R3" s="28">
        <v>146.666666666667</v>
      </c>
      <c r="S3" s="12">
        <f>(R3-F3)/F3*100</f>
        <v>91.30434782608657</v>
      </c>
      <c r="T3" s="12">
        <f>(R3-Q3)/Q3*100</f>
        <v>6.6666666666669077</v>
      </c>
    </row>
    <row r="4" spans="1:20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8">
        <v>850</v>
      </c>
      <c r="P4" s="20">
        <v>824</v>
      </c>
      <c r="Q4" s="27">
        <v>963.63636363635999</v>
      </c>
      <c r="R4" s="28">
        <v>875</v>
      </c>
      <c r="S4" s="12">
        <f t="shared" ref="S4:S7" si="0">(R4-F4)/F4*100</f>
        <v>26.899171270718337</v>
      </c>
      <c r="T4" s="12">
        <f t="shared" ref="T4:T7" si="1">(R4-Q4)/Q4*100</f>
        <v>-9.198113207546827</v>
      </c>
    </row>
    <row r="5" spans="1:20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20">
        <v>28000</v>
      </c>
      <c r="Q5" s="27">
        <v>31000</v>
      </c>
      <c r="R5" s="28">
        <v>33000</v>
      </c>
      <c r="S5" s="12">
        <f t="shared" si="0"/>
        <v>119.53896816684961</v>
      </c>
      <c r="T5" s="12">
        <f t="shared" si="1"/>
        <v>6.4516129032258061</v>
      </c>
    </row>
    <row r="6" spans="1:20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8">
        <v>88.888888888888886</v>
      </c>
      <c r="P6" s="20">
        <v>109.166666666667</v>
      </c>
      <c r="Q6" s="27">
        <v>109.818181818181</v>
      </c>
      <c r="R6" s="28">
        <v>100.78</v>
      </c>
      <c r="S6" s="12">
        <f t="shared" si="0"/>
        <v>91.961904761904762</v>
      </c>
      <c r="T6" s="12">
        <f t="shared" si="1"/>
        <v>-8.2301324503304443</v>
      </c>
    </row>
    <row r="7" spans="1:20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1">
        <v>380</v>
      </c>
      <c r="Q7" s="28">
        <v>382</v>
      </c>
      <c r="R7" s="28">
        <v>400.88</v>
      </c>
      <c r="S7" s="12">
        <f t="shared" si="0"/>
        <v>21.670968709738936</v>
      </c>
      <c r="T7" s="12">
        <f t="shared" si="1"/>
        <v>4.9424083769633498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zoomScale="57" zoomScaleNormal="57" workbookViewId="0">
      <pane xSplit="1" topLeftCell="E1" activePane="topRight" state="frozen"/>
      <selection activeCell="T12" sqref="T12"/>
      <selection pane="topRight" activeCell="T14" sqref="T14"/>
    </sheetView>
  </sheetViews>
  <sheetFormatPr defaultRowHeight="15" x14ac:dyDescent="0.25"/>
  <cols>
    <col min="1" max="1" width="47" bestFit="1" customWidth="1"/>
    <col min="16" max="16" width="14.7109375" customWidth="1"/>
    <col min="17" max="17" width="11.42578125" style="25" customWidth="1"/>
    <col min="18" max="18" width="12.42578125" style="25" customWidth="1"/>
    <col min="19" max="19" width="20.28515625" customWidth="1"/>
    <col min="20" max="20" width="19.85546875" customWidth="1"/>
  </cols>
  <sheetData>
    <row r="1" spans="1:20" x14ac:dyDescent="0.25">
      <c r="C1" t="s">
        <v>33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8">
        <v>125</v>
      </c>
      <c r="P3" s="20">
        <v>196.66666666666666</v>
      </c>
      <c r="Q3" s="27">
        <v>200</v>
      </c>
      <c r="R3" s="28">
        <v>212.5</v>
      </c>
      <c r="S3" s="12">
        <f>(R3-F3)/F3*100</f>
        <v>84.782608695652172</v>
      </c>
      <c r="T3" s="12">
        <f>(R3-Q3)/Q3*100</f>
        <v>6.25</v>
      </c>
    </row>
    <row r="4" spans="1:20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8">
        <v>950</v>
      </c>
      <c r="P4" s="20">
        <v>928.57142857142901</v>
      </c>
      <c r="Q4" s="27">
        <v>930</v>
      </c>
      <c r="R4" s="28">
        <v>900</v>
      </c>
      <c r="S4" s="12">
        <f t="shared" ref="S4:S7" si="0">(R4-F4)/F4*100</f>
        <v>58.823529411764909</v>
      </c>
      <c r="T4" s="12">
        <f t="shared" ref="T4:T7" si="1">(R4-Q4)/Q4*100</f>
        <v>-3.225806451612903</v>
      </c>
    </row>
    <row r="5" spans="1:20" ht="15" customHeight="1" x14ac:dyDescent="0.25">
      <c r="A5" s="1" t="s">
        <v>2</v>
      </c>
      <c r="B5" s="2">
        <v>15000</v>
      </c>
      <c r="C5" s="3">
        <v>15031.5</v>
      </c>
      <c r="D5" s="3">
        <v>15063.066150000001</v>
      </c>
      <c r="E5" s="3">
        <v>15094.698588915</v>
      </c>
      <c r="F5" s="3">
        <v>15126.397455951721</v>
      </c>
      <c r="G5" s="3">
        <v>15158.162890609219</v>
      </c>
      <c r="H5" s="3">
        <v>15189.995032679499</v>
      </c>
      <c r="I5" s="3">
        <v>15221.894022248125</v>
      </c>
      <c r="J5" s="2">
        <v>18438.20499217965</v>
      </c>
      <c r="K5" s="2">
        <v>18720.221082606899</v>
      </c>
      <c r="L5" s="3">
        <v>18759.533546880371</v>
      </c>
      <c r="M5" s="3">
        <v>18798.928567328821</v>
      </c>
      <c r="N5" s="3">
        <v>18900.9285673288</v>
      </c>
      <c r="O5" s="18">
        <v>21000</v>
      </c>
      <c r="P5" s="10">
        <v>22300.33</v>
      </c>
      <c r="Q5" s="29">
        <v>22500</v>
      </c>
      <c r="R5" s="29">
        <v>23450</v>
      </c>
      <c r="S5" s="12">
        <f t="shared" si="0"/>
        <v>55.026998783330427</v>
      </c>
      <c r="T5" s="12">
        <f t="shared" si="1"/>
        <v>4.2222222222222223</v>
      </c>
    </row>
    <row r="6" spans="1:20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8">
        <v>58.18181818181818</v>
      </c>
      <c r="P6" s="20">
        <v>58.5</v>
      </c>
      <c r="Q6" s="27">
        <v>67.142857142857096</v>
      </c>
      <c r="R6" s="28">
        <v>65.8333333333333</v>
      </c>
      <c r="S6" s="12">
        <f t="shared" si="0"/>
        <v>38.596491228070107</v>
      </c>
      <c r="T6" s="12">
        <f t="shared" si="1"/>
        <v>-1.9503546099290594</v>
      </c>
    </row>
    <row r="7" spans="1:20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8">
        <v>485.55</v>
      </c>
      <c r="P7" s="21">
        <v>488.65</v>
      </c>
      <c r="Q7" s="28">
        <v>490.75</v>
      </c>
      <c r="R7" s="28">
        <v>500.16</v>
      </c>
      <c r="S7" s="12">
        <f t="shared" si="0"/>
        <v>23.821804662391436</v>
      </c>
      <c r="T7" s="12">
        <f t="shared" si="1"/>
        <v>1.9174732552216047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P1" activePane="topRight" state="frozen"/>
      <selection activeCell="T12" sqref="T12"/>
      <selection pane="topRight" activeCell="U18" sqref="U18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34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8">
        <v>90</v>
      </c>
      <c r="P3" s="20">
        <v>106.666666666667</v>
      </c>
      <c r="Q3" s="27">
        <v>108.5</v>
      </c>
      <c r="R3" s="28">
        <v>100</v>
      </c>
      <c r="S3" s="12">
        <f>(R3-F3)/F3*100</f>
        <v>100</v>
      </c>
      <c r="T3" s="12">
        <f>(R3-Q3)/Q3*100</f>
        <v>-7.8341013824884786</v>
      </c>
    </row>
    <row r="4" spans="1:20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8">
        <v>1250</v>
      </c>
      <c r="P4" s="20">
        <v>1346.6666666666699</v>
      </c>
      <c r="Q4" s="27">
        <v>1442.8571428571399</v>
      </c>
      <c r="R4" s="28">
        <v>1537.5</v>
      </c>
      <c r="S4" s="12">
        <f t="shared" ref="S4:S7" si="0">(R4-F4)/F4*100</f>
        <v>53.75</v>
      </c>
      <c r="T4" s="12">
        <f t="shared" ref="T4:T7" si="1">(R4-Q4)/Q4*100</f>
        <v>6.5594059405942744</v>
      </c>
    </row>
    <row r="5" spans="1:20" ht="15" customHeight="1" x14ac:dyDescent="0.25">
      <c r="A5" s="1" t="s">
        <v>2</v>
      </c>
      <c r="B5" s="3">
        <v>21000</v>
      </c>
      <c r="C5" s="3">
        <v>21044.1</v>
      </c>
      <c r="D5" s="3">
        <v>21088.292609999997</v>
      </c>
      <c r="E5" s="3">
        <v>21132.578024480998</v>
      </c>
      <c r="F5" s="3">
        <v>21176.956438332407</v>
      </c>
      <c r="G5" s="3">
        <v>21221.428046852903</v>
      </c>
      <c r="H5" s="3">
        <v>21265.993045751293</v>
      </c>
      <c r="I5" s="3">
        <v>21310.651631147372</v>
      </c>
      <c r="J5" s="2">
        <v>17852.32833784795</v>
      </c>
      <c r="K5" s="2">
        <v>18770.680591596101</v>
      </c>
      <c r="L5" s="3">
        <v>18810.099020838454</v>
      </c>
      <c r="M5" s="8">
        <v>25000</v>
      </c>
      <c r="N5" s="8">
        <v>25000</v>
      </c>
      <c r="O5" s="18">
        <v>28000</v>
      </c>
      <c r="P5" s="22">
        <v>28500.67</v>
      </c>
      <c r="Q5" s="32">
        <v>28600</v>
      </c>
      <c r="R5" s="36">
        <v>28080</v>
      </c>
      <c r="S5" s="12">
        <f t="shared" si="0"/>
        <v>32.596957838437987</v>
      </c>
      <c r="T5" s="12">
        <f t="shared" si="1"/>
        <v>-1.8181818181818181</v>
      </c>
    </row>
    <row r="6" spans="1:20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8">
        <v>60.588235294117645</v>
      </c>
      <c r="P6" s="20">
        <v>65.625</v>
      </c>
      <c r="Q6" s="27">
        <v>65.5555555555556</v>
      </c>
      <c r="R6" s="28">
        <v>66.875</v>
      </c>
      <c r="S6" s="12">
        <f t="shared" si="0"/>
        <v>11.317780580075711</v>
      </c>
      <c r="T6" s="12">
        <f t="shared" si="1"/>
        <v>2.012711864406711</v>
      </c>
    </row>
    <row r="7" spans="1:20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8">
        <v>220</v>
      </c>
      <c r="P7" s="21">
        <v>230.66</v>
      </c>
      <c r="Q7" s="28">
        <v>231</v>
      </c>
      <c r="R7" s="28">
        <v>235.14</v>
      </c>
      <c r="S7" s="12">
        <f t="shared" si="0"/>
        <v>-13.197238731588467</v>
      </c>
      <c r="T7" s="12">
        <f t="shared" si="1"/>
        <v>1.7922077922077864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O1" activePane="topRight" state="frozen"/>
      <selection activeCell="T12" sqref="T12"/>
      <selection pane="topRight" activeCell="O15" sqref="O15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35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8">
        <v>102</v>
      </c>
      <c r="P3" s="20">
        <v>100.26</v>
      </c>
      <c r="Q3" s="27">
        <v>102.666666666667</v>
      </c>
      <c r="R3" s="28">
        <v>100.54</v>
      </c>
      <c r="S3" s="12">
        <f>(R3-F3)/F3*100</f>
        <v>101.08000000000001</v>
      </c>
      <c r="T3" s="12">
        <f>(R3-Q3)/Q3*100</f>
        <v>-2.0714285714288816</v>
      </c>
    </row>
    <row r="4" spans="1:20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8">
        <v>1666.6666666666699</v>
      </c>
      <c r="P4" s="20">
        <v>1614.2857142857099</v>
      </c>
      <c r="Q4" s="27">
        <v>1681.25</v>
      </c>
      <c r="R4" s="28">
        <v>1669.23076923077</v>
      </c>
      <c r="S4" s="12">
        <f t="shared" ref="S4:S7" si="0">(R4-F4)/F4*100</f>
        <v>-6.4856711915535037</v>
      </c>
      <c r="T4" s="12">
        <f t="shared" ref="T4:T7" si="1">(R4-Q4)/Q4*100</f>
        <v>-0.71489848441516934</v>
      </c>
    </row>
    <row r="5" spans="1:20" ht="15" customHeight="1" x14ac:dyDescent="0.25">
      <c r="A5" s="1" t="s">
        <v>2</v>
      </c>
      <c r="B5" s="3">
        <v>20000</v>
      </c>
      <c r="C5" s="3">
        <v>20042</v>
      </c>
      <c r="D5" s="3">
        <v>20084.088199999998</v>
      </c>
      <c r="E5" s="3">
        <v>20126.264785219999</v>
      </c>
      <c r="F5" s="3">
        <v>20168.52994126896</v>
      </c>
      <c r="G5" s="3">
        <v>20210.883854145624</v>
      </c>
      <c r="H5" s="3">
        <v>20253.326710239329</v>
      </c>
      <c r="I5" s="3">
        <v>20253.326710239329</v>
      </c>
      <c r="J5" s="3">
        <v>20338.479999593128</v>
      </c>
      <c r="K5" s="2">
        <v>18360.290789446099</v>
      </c>
      <c r="L5" s="3">
        <v>18398.847400103936</v>
      </c>
      <c r="M5" s="15">
        <v>22000</v>
      </c>
      <c r="N5" s="15">
        <v>22000</v>
      </c>
      <c r="O5" s="15">
        <v>22000</v>
      </c>
      <c r="P5" s="15">
        <v>22500.65</v>
      </c>
      <c r="Q5" s="33">
        <v>22500.65</v>
      </c>
      <c r="R5" s="28">
        <v>23400</v>
      </c>
      <c r="S5" s="12">
        <f t="shared" si="0"/>
        <v>16.022338108633232</v>
      </c>
      <c r="T5" s="12">
        <f t="shared" si="1"/>
        <v>3.9969956423481028</v>
      </c>
    </row>
    <row r="6" spans="1:20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8">
        <v>105</v>
      </c>
      <c r="P6" s="20">
        <v>93.076923076923094</v>
      </c>
      <c r="Q6" s="27">
        <v>101</v>
      </c>
      <c r="R6" s="28">
        <v>98.5</v>
      </c>
      <c r="S6" s="12">
        <f t="shared" si="0"/>
        <v>50.98540145985411</v>
      </c>
      <c r="T6" s="12">
        <f t="shared" si="1"/>
        <v>-2.4752475247524752</v>
      </c>
    </row>
    <row r="7" spans="1:20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8">
        <v>350</v>
      </c>
      <c r="P7" s="20">
        <v>350</v>
      </c>
      <c r="Q7" s="27">
        <v>380</v>
      </c>
      <c r="R7" s="28">
        <v>350</v>
      </c>
      <c r="S7" s="12">
        <f t="shared" si="0"/>
        <v>16.666666666666664</v>
      </c>
      <c r="T7" s="12">
        <f t="shared" si="1"/>
        <v>-7.8947368421052628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H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36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8">
        <v>120</v>
      </c>
      <c r="P3" s="20">
        <v>150</v>
      </c>
      <c r="Q3" s="27">
        <v>166.66666666666666</v>
      </c>
      <c r="R3" s="28">
        <v>143.333333333333</v>
      </c>
      <c r="S3" s="12">
        <f>(R3-F3)/F3*100</f>
        <v>43.333333333333002</v>
      </c>
      <c r="T3" s="12">
        <f>(R3-Q3)/Q3*100</f>
        <v>-14.000000000000194</v>
      </c>
    </row>
    <row r="4" spans="1:20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8">
        <v>1800</v>
      </c>
      <c r="P4" s="20">
        <v>2000</v>
      </c>
      <c r="Q4" s="27">
        <v>2040</v>
      </c>
      <c r="R4" s="28">
        <v>2166.6666666666702</v>
      </c>
      <c r="S4" s="12">
        <f t="shared" ref="S4:S7" si="0">(R4-F4)/F4*100</f>
        <v>44.444444444444677</v>
      </c>
      <c r="T4" s="12">
        <f t="shared" ref="T4:T7" si="1">(R4-Q4)/Q4*100</f>
        <v>6.2091503267975563</v>
      </c>
    </row>
    <row r="5" spans="1:20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20">
        <v>35000</v>
      </c>
      <c r="Q5" s="27">
        <v>35000</v>
      </c>
      <c r="R5" s="28">
        <v>33600.32</v>
      </c>
      <c r="S5" s="12">
        <f t="shared" si="0"/>
        <v>37.144163265306126</v>
      </c>
      <c r="T5" s="12">
        <f t="shared" si="1"/>
        <v>-3.9990857142857155</v>
      </c>
    </row>
    <row r="6" spans="1:20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8">
        <v>61.111111111111114</v>
      </c>
      <c r="P6" s="20">
        <v>62.142857142857103</v>
      </c>
      <c r="Q6" s="27">
        <v>63.636363636364003</v>
      </c>
      <c r="R6" s="28">
        <v>60.909090909090907</v>
      </c>
      <c r="S6" s="12">
        <f t="shared" si="0"/>
        <v>9.4175285792052534</v>
      </c>
      <c r="T6" s="12">
        <f t="shared" si="1"/>
        <v>-4.2857142857148407</v>
      </c>
    </row>
    <row r="7" spans="1:20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9">
        <v>500</v>
      </c>
      <c r="P7" s="21">
        <v>501.55</v>
      </c>
      <c r="Q7" s="28">
        <v>503</v>
      </c>
      <c r="R7" s="28">
        <v>510.43</v>
      </c>
      <c r="S7" s="12">
        <f t="shared" si="0"/>
        <v>44.618515362123709</v>
      </c>
      <c r="T7" s="12">
        <f t="shared" si="1"/>
        <v>1.4771371769383712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R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37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124.166666666667</v>
      </c>
      <c r="C3" s="2">
        <v>124.305555555555</v>
      </c>
      <c r="D3" s="2">
        <v>124.444444444444</v>
      </c>
      <c r="E3" s="2">
        <v>128.444444444444</v>
      </c>
      <c r="F3" s="2">
        <v>141.91919191919149</v>
      </c>
      <c r="G3" s="2">
        <v>141.91919191919149</v>
      </c>
      <c r="H3" s="2">
        <v>141.91919191919149</v>
      </c>
      <c r="I3" s="2">
        <v>141.91919191919149</v>
      </c>
      <c r="J3" s="2">
        <v>141.91919191919149</v>
      </c>
      <c r="K3" s="2">
        <v>140.94970749435851</v>
      </c>
      <c r="L3" s="2">
        <v>168.5</v>
      </c>
      <c r="M3" s="2">
        <v>178.5</v>
      </c>
      <c r="N3" s="8">
        <v>150.588235294117</v>
      </c>
      <c r="O3" s="18">
        <v>143.529411764705</v>
      </c>
      <c r="P3" s="20">
        <v>140.95238095238099</v>
      </c>
      <c r="Q3" s="27">
        <v>148.333333333333</v>
      </c>
      <c r="R3" s="28">
        <v>143.82352941176501</v>
      </c>
      <c r="S3" s="12">
        <f>(R3-F3)/F3*100</f>
        <v>1.3418463470802766</v>
      </c>
      <c r="T3" s="12">
        <f>(R3-Q3)/Q3*100</f>
        <v>-3.0403172504952831</v>
      </c>
    </row>
    <row r="4" spans="1:20" ht="15" customHeight="1" x14ac:dyDescent="0.25">
      <c r="A4" s="1" t="s">
        <v>1</v>
      </c>
      <c r="B4" s="2">
        <v>1550.7936507936499</v>
      </c>
      <c r="C4" s="2">
        <v>1738.0681818181799</v>
      </c>
      <c r="D4" s="2">
        <v>1827.0833333333301</v>
      </c>
      <c r="E4" s="2">
        <v>1794.44444444444</v>
      </c>
      <c r="F4" s="2">
        <v>1794.44444444444</v>
      </c>
      <c r="G4" s="2">
        <v>1705</v>
      </c>
      <c r="H4" s="2">
        <v>1785.9090909090901</v>
      </c>
      <c r="I4" s="2">
        <v>2038.888888888885</v>
      </c>
      <c r="J4" s="3">
        <v>2043.1705555555518</v>
      </c>
      <c r="K4" s="2">
        <v>1819.4749999999999</v>
      </c>
      <c r="L4" s="2">
        <v>1819.4749999999999</v>
      </c>
      <c r="M4" s="3">
        <v>2443.17055555555</v>
      </c>
      <c r="N4" s="8">
        <v>2207.1428571428601</v>
      </c>
      <c r="O4" s="18">
        <v>2007.24285714286</v>
      </c>
      <c r="P4" s="20">
        <v>2036.84210526316</v>
      </c>
      <c r="Q4" s="27">
        <v>2194.4444444444398</v>
      </c>
      <c r="R4" s="28">
        <v>2224.2424242424199</v>
      </c>
      <c r="S4" s="12">
        <f t="shared" ref="S4:S7" si="0">(R4-F4)/F4*100</f>
        <v>23.951590205460242</v>
      </c>
      <c r="T4" s="12">
        <f t="shared" ref="T4:T7" si="1">(R4-Q4)/Q4*100</f>
        <v>1.3578826237054267</v>
      </c>
    </row>
    <row r="5" spans="1:20" ht="15" customHeight="1" x14ac:dyDescent="0.25">
      <c r="A5" s="1" t="s">
        <v>2</v>
      </c>
      <c r="B5" s="3">
        <v>26500</v>
      </c>
      <c r="C5" s="3">
        <v>26555.65</v>
      </c>
      <c r="D5" s="3">
        <v>26611.416865000003</v>
      </c>
      <c r="E5" s="3">
        <v>26667.300840416501</v>
      </c>
      <c r="F5" s="3">
        <v>26723.302172181375</v>
      </c>
      <c r="G5" s="3">
        <v>26779.421106742957</v>
      </c>
      <c r="H5" s="2">
        <v>28000</v>
      </c>
      <c r="I5" s="3">
        <v>28058.799999999999</v>
      </c>
      <c r="J5" s="3">
        <v>28117.723480000001</v>
      </c>
      <c r="K5" s="2">
        <v>28724.604871244799</v>
      </c>
      <c r="L5" s="3">
        <v>28784.926541474411</v>
      </c>
      <c r="M5" s="2">
        <v>30000</v>
      </c>
      <c r="N5" s="2">
        <v>30000</v>
      </c>
      <c r="O5" s="2">
        <v>30000</v>
      </c>
      <c r="P5" s="11">
        <v>32500.45</v>
      </c>
      <c r="Q5" s="32">
        <v>32500</v>
      </c>
      <c r="R5" s="36">
        <v>33000.129999999997</v>
      </c>
      <c r="S5" s="12">
        <f t="shared" si="0"/>
        <v>23.488219335231417</v>
      </c>
      <c r="T5" s="12">
        <f t="shared" si="1"/>
        <v>1.5388615384615305</v>
      </c>
    </row>
    <row r="6" spans="1:20" ht="15" customHeight="1" x14ac:dyDescent="0.25">
      <c r="A6" s="1" t="s">
        <v>3</v>
      </c>
      <c r="B6" s="2">
        <v>92.727272727272691</v>
      </c>
      <c r="C6" s="2">
        <v>90.519480519480453</v>
      </c>
      <c r="D6" s="2">
        <v>91.875</v>
      </c>
      <c r="E6" s="2">
        <v>109.333333333333</v>
      </c>
      <c r="F6" s="2">
        <v>96.022727272726996</v>
      </c>
      <c r="G6" s="2">
        <v>99.285714285714207</v>
      </c>
      <c r="H6" s="2">
        <v>92.5</v>
      </c>
      <c r="I6" s="2">
        <v>92.7777777777777</v>
      </c>
      <c r="J6" s="3">
        <v>92.972611111111036</v>
      </c>
      <c r="K6" s="2">
        <v>98.800778157210701</v>
      </c>
      <c r="L6" s="2">
        <v>92.857142857142847</v>
      </c>
      <c r="M6" s="2">
        <v>150.902777777777</v>
      </c>
      <c r="N6" s="8">
        <v>120</v>
      </c>
      <c r="O6" s="18">
        <v>121.42857142857143</v>
      </c>
      <c r="P6" s="20">
        <v>127.5</v>
      </c>
      <c r="Q6" s="27">
        <v>128.666666666667</v>
      </c>
      <c r="R6" s="28">
        <v>121.428571428571</v>
      </c>
      <c r="S6" s="12">
        <f t="shared" si="0"/>
        <v>26.458157227387918</v>
      </c>
      <c r="T6" s="12">
        <f t="shared" si="1"/>
        <v>-5.6254626202818461</v>
      </c>
    </row>
    <row r="7" spans="1:20" ht="15" customHeight="1" x14ac:dyDescent="0.25">
      <c r="A7" s="1" t="s">
        <v>4</v>
      </c>
      <c r="B7" s="2">
        <v>350</v>
      </c>
      <c r="C7" s="2">
        <v>350</v>
      </c>
      <c r="D7" s="2">
        <v>425</v>
      </c>
      <c r="E7" s="2">
        <v>416.66666666666652</v>
      </c>
      <c r="F7" s="2">
        <v>462.5</v>
      </c>
      <c r="G7" s="2">
        <v>475</v>
      </c>
      <c r="H7" s="2">
        <v>425</v>
      </c>
      <c r="I7" s="2">
        <v>425</v>
      </c>
      <c r="J7" s="3">
        <v>425.89249999999998</v>
      </c>
      <c r="K7" s="2">
        <v>432.671085732763</v>
      </c>
      <c r="L7" s="2">
        <v>450</v>
      </c>
      <c r="M7" s="2">
        <v>550</v>
      </c>
      <c r="N7" s="8">
        <v>500</v>
      </c>
      <c r="O7" s="18">
        <v>500</v>
      </c>
      <c r="P7" s="20">
        <v>500</v>
      </c>
      <c r="Q7" s="27">
        <v>500</v>
      </c>
      <c r="R7" s="28">
        <v>537.5</v>
      </c>
      <c r="S7" s="12">
        <f t="shared" si="0"/>
        <v>16.216216216216218</v>
      </c>
      <c r="T7" s="12">
        <f t="shared" si="1"/>
        <v>7.5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O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38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68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100</v>
      </c>
      <c r="J3" s="2">
        <v>100</v>
      </c>
      <c r="K3" s="2">
        <v>100</v>
      </c>
      <c r="L3" s="2">
        <v>100</v>
      </c>
      <c r="M3" s="2">
        <v>120</v>
      </c>
      <c r="N3" s="2">
        <v>100</v>
      </c>
      <c r="O3" s="18">
        <v>107.5</v>
      </c>
      <c r="P3" s="20">
        <v>120</v>
      </c>
      <c r="Q3" s="27">
        <v>120</v>
      </c>
      <c r="R3" s="28">
        <v>120</v>
      </c>
      <c r="S3" s="12">
        <f>(R3-F3)/F3*100</f>
        <v>20</v>
      </c>
      <c r="T3" s="12">
        <f>(R3-Q3)/Q3*100</f>
        <v>0</v>
      </c>
    </row>
    <row r="4" spans="1:20" ht="15" customHeight="1" x14ac:dyDescent="0.25">
      <c r="A4" s="1" t="s">
        <v>1</v>
      </c>
      <c r="B4" s="2">
        <v>1833.3333333333298</v>
      </c>
      <c r="C4" s="2">
        <v>1708.3333333333298</v>
      </c>
      <c r="D4" s="2">
        <v>1800</v>
      </c>
      <c r="E4" s="2">
        <v>1800</v>
      </c>
      <c r="F4" s="2">
        <v>1858.3333333333298</v>
      </c>
      <c r="G4" s="2">
        <v>1858.3333333333298</v>
      </c>
      <c r="H4" s="2">
        <v>1858.3333333333298</v>
      </c>
      <c r="I4" s="2">
        <v>1858.3333333333298</v>
      </c>
      <c r="J4" s="2">
        <v>1858.3333333333298</v>
      </c>
      <c r="K4" s="2">
        <v>1942.1714285714249</v>
      </c>
      <c r="L4" s="2">
        <v>1942.1714285714249</v>
      </c>
      <c r="M4" s="2">
        <v>1992.1714285714199</v>
      </c>
      <c r="N4" s="8">
        <v>1816.6666666666699</v>
      </c>
      <c r="O4" s="18">
        <v>2337.5</v>
      </c>
      <c r="P4" s="20">
        <v>2277.7777777777801</v>
      </c>
      <c r="Q4" s="27">
        <v>2320</v>
      </c>
      <c r="R4" s="28">
        <v>2388.8888888888901</v>
      </c>
      <c r="S4" s="12">
        <f t="shared" ref="S4:S7" si="0">(R4-F4)/F4*100</f>
        <v>28.550074738415848</v>
      </c>
      <c r="T4" s="12">
        <f t="shared" ref="T4:T7" si="1">(R4-Q4)/Q4*100</f>
        <v>2.9693486590038813</v>
      </c>
    </row>
    <row r="5" spans="1:20" ht="15" customHeight="1" x14ac:dyDescent="0.25">
      <c r="A5" s="1" t="s">
        <v>2</v>
      </c>
      <c r="B5" s="3">
        <v>20678.98</v>
      </c>
      <c r="C5" s="3">
        <v>20722.405857999998</v>
      </c>
      <c r="D5" s="3">
        <v>20765.922910301797</v>
      </c>
      <c r="E5" s="3">
        <v>20809.531348413431</v>
      </c>
      <c r="F5" s="3">
        <v>20853.231364245101</v>
      </c>
      <c r="G5" s="3">
        <v>20897.023150110017</v>
      </c>
      <c r="H5" s="3">
        <v>20940.906898725247</v>
      </c>
      <c r="I5" s="3">
        <v>20984.882803212571</v>
      </c>
      <c r="J5" s="3">
        <v>21028.951057099319</v>
      </c>
      <c r="K5" s="3">
        <v>21028.951057099319</v>
      </c>
      <c r="L5" s="3">
        <v>21028.951057099319</v>
      </c>
      <c r="M5" s="3">
        <v>26779.421106742957</v>
      </c>
      <c r="N5" s="3">
        <v>26779.421106742957</v>
      </c>
      <c r="O5" s="3">
        <v>26779.421106742957</v>
      </c>
      <c r="P5" s="23">
        <v>27870.45</v>
      </c>
      <c r="Q5" s="31">
        <v>28000</v>
      </c>
      <c r="R5" s="31">
        <v>28500.34</v>
      </c>
      <c r="S5" s="12">
        <f t="shared" si="0"/>
        <v>36.671096686082969</v>
      </c>
      <c r="T5" s="12">
        <f t="shared" si="1"/>
        <v>1.7869285714285719</v>
      </c>
    </row>
    <row r="6" spans="1:20" ht="15" customHeight="1" x14ac:dyDescent="0.25">
      <c r="A6" s="1" t="s">
        <v>3</v>
      </c>
      <c r="B6" s="2">
        <v>42.49999999999995</v>
      </c>
      <c r="C6" s="2">
        <v>45.952380952380899</v>
      </c>
      <c r="D6" s="2">
        <v>46.66666666666665</v>
      </c>
      <c r="E6" s="2">
        <v>50.8333333333333</v>
      </c>
      <c r="F6" s="2">
        <v>48.5</v>
      </c>
      <c r="G6" s="2">
        <v>50.714285714285701</v>
      </c>
      <c r="H6" s="2">
        <v>54.16666666666665</v>
      </c>
      <c r="I6" s="2">
        <v>55.27777777777775</v>
      </c>
      <c r="J6" s="3">
        <v>55.393861111111086</v>
      </c>
      <c r="K6" s="2">
        <v>67.520022746392002</v>
      </c>
      <c r="L6" s="2">
        <v>67.550022746392003</v>
      </c>
      <c r="M6" s="2">
        <v>87.520022746392002</v>
      </c>
      <c r="N6" s="8">
        <v>65</v>
      </c>
      <c r="O6" s="18">
        <v>58</v>
      </c>
      <c r="P6" s="20">
        <v>57.777777777777779</v>
      </c>
      <c r="Q6" s="27">
        <v>58.571428571428569</v>
      </c>
      <c r="R6" s="28">
        <v>52.222222222222221</v>
      </c>
      <c r="S6" s="12">
        <f t="shared" si="0"/>
        <v>7.6746849942726207</v>
      </c>
      <c r="T6" s="12">
        <f t="shared" si="1"/>
        <v>-10.840108401084009</v>
      </c>
    </row>
    <row r="7" spans="1:20" ht="15" customHeight="1" x14ac:dyDescent="0.25">
      <c r="A7" s="1" t="s">
        <v>4</v>
      </c>
      <c r="B7" s="3">
        <v>270.54000000000002</v>
      </c>
      <c r="C7" s="3">
        <v>271.10813400000001</v>
      </c>
      <c r="D7" s="3">
        <v>271.6774610814</v>
      </c>
      <c r="E7" s="3">
        <v>272.24798374967094</v>
      </c>
      <c r="F7" s="3">
        <v>272.81970451554525</v>
      </c>
      <c r="G7" s="3">
        <v>273.39262589502789</v>
      </c>
      <c r="H7" s="3">
        <v>273.96675040940744</v>
      </c>
      <c r="I7" s="3">
        <v>274.54208058526717</v>
      </c>
      <c r="J7" s="3">
        <v>275.11861895449624</v>
      </c>
      <c r="K7" s="2">
        <v>275.06813541112399</v>
      </c>
      <c r="L7" s="3">
        <v>275.64577849548732</v>
      </c>
      <c r="M7" s="3">
        <v>296.22463463032801</v>
      </c>
      <c r="N7" s="9">
        <v>250.55</v>
      </c>
      <c r="O7" s="19">
        <v>248.65</v>
      </c>
      <c r="P7" s="21">
        <v>300</v>
      </c>
      <c r="Q7" s="28">
        <v>300</v>
      </c>
      <c r="R7" s="28">
        <v>298.22000000000003</v>
      </c>
      <c r="S7" s="12">
        <f t="shared" si="0"/>
        <v>9.3102862674669691</v>
      </c>
      <c r="T7" s="12">
        <f t="shared" si="1"/>
        <v>-0.59333333333332428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D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31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77.5</v>
      </c>
      <c r="C3" s="2">
        <v>85</v>
      </c>
      <c r="D3" s="2">
        <v>77.5</v>
      </c>
      <c r="E3" s="2">
        <v>81.25</v>
      </c>
      <c r="F3" s="2">
        <v>120.833333333333</v>
      </c>
      <c r="G3" s="2">
        <v>120.833333333333</v>
      </c>
      <c r="H3" s="2">
        <v>120.833333333333</v>
      </c>
      <c r="I3" s="2">
        <v>120.833333333333</v>
      </c>
      <c r="J3" s="3">
        <v>131.23408333333299</v>
      </c>
      <c r="K3" s="2">
        <v>135</v>
      </c>
      <c r="L3" s="2">
        <v>136.55000000000001</v>
      </c>
      <c r="M3" s="2">
        <v>200</v>
      </c>
      <c r="N3" s="2">
        <v>150.11000000000001</v>
      </c>
      <c r="O3" s="18">
        <v>127.5</v>
      </c>
      <c r="P3" s="20">
        <v>156.666666666667</v>
      </c>
      <c r="Q3" s="27">
        <v>166.666666666667</v>
      </c>
      <c r="R3" s="28">
        <v>172</v>
      </c>
      <c r="S3" s="12">
        <f>(R3-F3)/F3*100</f>
        <v>42.344827586207288</v>
      </c>
      <c r="T3" s="12">
        <f>(R3-Q3)/Q3*100</f>
        <v>3.1999999999997946</v>
      </c>
    </row>
    <row r="4" spans="1:20" ht="15" customHeight="1" x14ac:dyDescent="0.25">
      <c r="A4" s="1" t="s">
        <v>1</v>
      </c>
      <c r="B4" s="2">
        <v>1477.0833333333301</v>
      </c>
      <c r="C4" s="2">
        <v>1292.2222222222199</v>
      </c>
      <c r="D4" s="2">
        <v>1270</v>
      </c>
      <c r="E4" s="2">
        <v>1278.4615384615299</v>
      </c>
      <c r="F4" s="2">
        <v>1240.4761904761899</v>
      </c>
      <c r="G4" s="2">
        <v>1141.6666666666599</v>
      </c>
      <c r="H4" s="2">
        <v>1109.5238095238001</v>
      </c>
      <c r="I4" s="2">
        <v>1109.5238095238001</v>
      </c>
      <c r="J4" s="2">
        <v>1109.5238095238001</v>
      </c>
      <c r="K4" s="2">
        <v>1349.99373579808</v>
      </c>
      <c r="L4" s="2">
        <v>1349.99373579808</v>
      </c>
      <c r="M4" s="2">
        <v>1550.56</v>
      </c>
      <c r="N4" s="8">
        <v>1350</v>
      </c>
      <c r="O4" s="18">
        <v>1300</v>
      </c>
      <c r="P4" s="20">
        <v>1297.5</v>
      </c>
      <c r="Q4" s="27">
        <v>1447.0588235294117</v>
      </c>
      <c r="R4" s="28">
        <v>1312.06896551724</v>
      </c>
      <c r="S4" s="12">
        <f t="shared" ref="S4:S7" si="0">(R4-F4)/F4*100</f>
        <v>5.7713945330597056</v>
      </c>
      <c r="T4" s="12">
        <f t="shared" ref="T4:T7" si="1">(R4-Q4)/Q4*100</f>
        <v>-9.3285674236053602</v>
      </c>
    </row>
    <row r="5" spans="1:20" ht="15" customHeight="1" x14ac:dyDescent="0.25">
      <c r="A5" s="1" t="s">
        <v>2</v>
      </c>
      <c r="B5" s="3">
        <v>24500</v>
      </c>
      <c r="C5" s="3">
        <v>24551.45</v>
      </c>
      <c r="D5" s="3">
        <v>24603.008045000002</v>
      </c>
      <c r="E5" s="3">
        <v>24654.674361894504</v>
      </c>
      <c r="F5" s="3">
        <v>24706.449178054481</v>
      </c>
      <c r="G5" s="3">
        <v>24758.332721328396</v>
      </c>
      <c r="H5" s="3">
        <v>24810.325220043185</v>
      </c>
      <c r="I5" s="3">
        <v>24862.426903005275</v>
      </c>
      <c r="J5" s="3">
        <v>24914.637999501585</v>
      </c>
      <c r="K5" s="2">
        <v>24770.680591596101</v>
      </c>
      <c r="L5" s="3">
        <v>24822.699020838452</v>
      </c>
      <c r="M5" s="10">
        <v>26500.65</v>
      </c>
      <c r="N5" s="10">
        <v>26500</v>
      </c>
      <c r="O5" s="10">
        <v>26500</v>
      </c>
      <c r="P5" s="10">
        <v>27000</v>
      </c>
      <c r="Q5" s="29">
        <v>27000</v>
      </c>
      <c r="R5" s="29">
        <v>27540.22</v>
      </c>
      <c r="S5" s="12">
        <f t="shared" si="0"/>
        <v>11.469761605656464</v>
      </c>
      <c r="T5" s="12">
        <f t="shared" si="1"/>
        <v>2.0008148148148193</v>
      </c>
    </row>
    <row r="6" spans="1:20" ht="15" customHeight="1" x14ac:dyDescent="0.25">
      <c r="A6" s="1" t="s">
        <v>3</v>
      </c>
      <c r="B6" s="2">
        <v>74</v>
      </c>
      <c r="C6" s="2">
        <v>74</v>
      </c>
      <c r="D6" s="2">
        <v>76.076923076923052</v>
      </c>
      <c r="E6" s="2">
        <v>76.076923076923052</v>
      </c>
      <c r="F6" s="2">
        <v>76.076923076923052</v>
      </c>
      <c r="G6" s="2">
        <v>69.75</v>
      </c>
      <c r="H6" s="2">
        <v>71</v>
      </c>
      <c r="I6" s="2">
        <v>81.84615384615384</v>
      </c>
      <c r="J6" s="3">
        <v>82.018030769230762</v>
      </c>
      <c r="K6" s="2">
        <v>84.801165116624048</v>
      </c>
      <c r="L6" s="2">
        <v>81.858974358974308</v>
      </c>
      <c r="M6" s="2">
        <v>89.923076923076508</v>
      </c>
      <c r="N6" s="8">
        <v>88.333333333333002</v>
      </c>
      <c r="O6" s="18">
        <v>82.777777777777771</v>
      </c>
      <c r="P6" s="20">
        <v>82.105263157894996</v>
      </c>
      <c r="Q6" s="27">
        <v>92.222222222222001</v>
      </c>
      <c r="R6" s="28">
        <v>107.272727272727</v>
      </c>
      <c r="S6" s="12">
        <f t="shared" si="0"/>
        <v>41.005607133008233</v>
      </c>
      <c r="T6" s="12">
        <f t="shared" si="1"/>
        <v>16.319824753559672</v>
      </c>
    </row>
    <row r="7" spans="1:20" ht="15" customHeight="1" x14ac:dyDescent="0.25">
      <c r="A7" s="1" t="s">
        <v>4</v>
      </c>
      <c r="B7" s="2">
        <v>400</v>
      </c>
      <c r="C7" s="2">
        <v>425</v>
      </c>
      <c r="D7" s="2">
        <v>400</v>
      </c>
      <c r="E7" s="2">
        <v>450</v>
      </c>
      <c r="F7" s="2">
        <v>450</v>
      </c>
      <c r="G7" s="2">
        <v>450</v>
      </c>
      <c r="H7" s="2">
        <v>450</v>
      </c>
      <c r="I7" s="2">
        <v>466.666666666666</v>
      </c>
      <c r="J7" s="3">
        <v>467.64666666666602</v>
      </c>
      <c r="K7" s="2">
        <v>494.322662766978</v>
      </c>
      <c r="L7" s="2">
        <v>495.85</v>
      </c>
      <c r="M7" s="2">
        <v>500</v>
      </c>
      <c r="N7" s="8">
        <v>498.88</v>
      </c>
      <c r="O7" s="18">
        <v>475</v>
      </c>
      <c r="P7" s="20">
        <v>550</v>
      </c>
      <c r="Q7" s="27">
        <v>600</v>
      </c>
      <c r="R7" s="28">
        <v>750</v>
      </c>
      <c r="S7" s="12">
        <f t="shared" si="0"/>
        <v>66.666666666666657</v>
      </c>
      <c r="T7" s="12">
        <f t="shared" si="1"/>
        <v>25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R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30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73.571428571428598</v>
      </c>
      <c r="C3" s="2">
        <v>91.964285714285694</v>
      </c>
      <c r="D3" s="2">
        <v>65</v>
      </c>
      <c r="E3" s="2">
        <v>69.642857142856997</v>
      </c>
      <c r="F3" s="2">
        <v>65.833333333333002</v>
      </c>
      <c r="G3" s="2">
        <v>100</v>
      </c>
      <c r="H3" s="2">
        <v>100</v>
      </c>
      <c r="I3" s="2">
        <v>100</v>
      </c>
      <c r="J3" s="3">
        <v>100.25</v>
      </c>
      <c r="K3" s="2">
        <v>102.55</v>
      </c>
      <c r="L3" s="2">
        <v>108.22</v>
      </c>
      <c r="M3" s="2">
        <v>140.55000000000001</v>
      </c>
      <c r="N3" s="8">
        <v>120.55</v>
      </c>
      <c r="O3" s="18">
        <v>81.818181818181813</v>
      </c>
      <c r="P3" s="20">
        <v>108.33333333333333</v>
      </c>
      <c r="Q3" s="27">
        <v>109</v>
      </c>
      <c r="R3" s="28">
        <v>106.111111111111</v>
      </c>
      <c r="S3" s="12">
        <f>(R3-F3)/F3*100</f>
        <v>61.181434599156759</v>
      </c>
      <c r="T3" s="12">
        <f>(R3-Q3)/Q3*100</f>
        <v>-2.6503567787972471</v>
      </c>
    </row>
    <row r="4" spans="1:20" ht="15" customHeight="1" x14ac:dyDescent="0.25">
      <c r="A4" s="1" t="s">
        <v>1</v>
      </c>
      <c r="B4" s="2">
        <v>1542.04545454545</v>
      </c>
      <c r="C4" s="2">
        <v>1691.2878787878749</v>
      </c>
      <c r="D4" s="2">
        <v>1635</v>
      </c>
      <c r="E4" s="2">
        <v>1697.5</v>
      </c>
      <c r="F4" s="2">
        <v>1645.8333333333301</v>
      </c>
      <c r="G4" s="2">
        <v>1686.6666666666599</v>
      </c>
      <c r="H4" s="2">
        <v>1698.57142857142</v>
      </c>
      <c r="I4" s="2">
        <v>1642.8571428571399</v>
      </c>
      <c r="J4" s="3">
        <v>1649.4571428571401</v>
      </c>
      <c r="K4" s="2">
        <v>1661.3190119106</v>
      </c>
      <c r="L4" s="2">
        <v>1677.5</v>
      </c>
      <c r="M4" s="2">
        <v>1807.5</v>
      </c>
      <c r="N4" s="8">
        <v>1515.38461538462</v>
      </c>
      <c r="O4" s="18">
        <v>1553.8461538461499</v>
      </c>
      <c r="P4" s="20">
        <v>1411.5384615384601</v>
      </c>
      <c r="Q4" s="27">
        <v>1543.75</v>
      </c>
      <c r="R4" s="28">
        <v>1498.1481481481401</v>
      </c>
      <c r="S4" s="12">
        <f t="shared" ref="S4:S7" si="0">(R4-F4)/F4*100</f>
        <v>-8.9732770745432067</v>
      </c>
      <c r="T4" s="12">
        <f t="shared" ref="T4:T7" si="1">(R4-Q4)/Q4*100</f>
        <v>-2.9539661118613716</v>
      </c>
    </row>
    <row r="5" spans="1:20" ht="15" customHeight="1" x14ac:dyDescent="0.25">
      <c r="A5" s="1" t="s">
        <v>2</v>
      </c>
      <c r="B5" s="2">
        <v>26000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2">
        <v>25000</v>
      </c>
      <c r="J5" s="2">
        <v>25000</v>
      </c>
      <c r="K5" s="2">
        <v>26271.6810389805</v>
      </c>
      <c r="L5" s="3">
        <v>26326.851569162358</v>
      </c>
      <c r="M5" s="3">
        <v>26382.137957457599</v>
      </c>
      <c r="N5" s="3">
        <v>26382.137957457599</v>
      </c>
      <c r="O5" s="18">
        <v>26000</v>
      </c>
      <c r="P5" s="20">
        <v>30000</v>
      </c>
      <c r="Q5" s="29">
        <v>30000</v>
      </c>
      <c r="R5" s="29">
        <v>29800.54</v>
      </c>
      <c r="S5" s="12">
        <f t="shared" si="0"/>
        <v>19.202160000000003</v>
      </c>
      <c r="T5" s="12">
        <f t="shared" si="1"/>
        <v>-0.66486666666666383</v>
      </c>
    </row>
    <row r="6" spans="1:20" ht="15" customHeight="1" x14ac:dyDescent="0.25">
      <c r="A6" s="1" t="s">
        <v>3</v>
      </c>
      <c r="B6" s="2">
        <v>85.8055555555555</v>
      </c>
      <c r="C6" s="2">
        <v>97.3181818181815</v>
      </c>
      <c r="D6" s="2">
        <v>98.75</v>
      </c>
      <c r="E6" s="2">
        <v>101.736111111111</v>
      </c>
      <c r="F6" s="2">
        <v>100</v>
      </c>
      <c r="G6" s="2">
        <v>100</v>
      </c>
      <c r="H6" s="2">
        <v>100</v>
      </c>
      <c r="I6" s="2">
        <v>100</v>
      </c>
      <c r="J6" s="2">
        <v>100</v>
      </c>
      <c r="K6" s="2">
        <v>100</v>
      </c>
      <c r="L6" s="2">
        <v>100</v>
      </c>
      <c r="M6" s="2">
        <v>155.25</v>
      </c>
      <c r="N6" s="8">
        <v>126.470588235294</v>
      </c>
      <c r="O6" s="18">
        <v>125.88235294117599</v>
      </c>
      <c r="P6" s="20">
        <v>113.80952380952381</v>
      </c>
      <c r="Q6" s="27">
        <v>116.95652173913044</v>
      </c>
      <c r="R6" s="28">
        <v>106.84210526315789</v>
      </c>
      <c r="S6" s="12">
        <f t="shared" si="0"/>
        <v>6.8421052631578894</v>
      </c>
      <c r="T6" s="12">
        <f t="shared" si="1"/>
        <v>-8.6480140872627711</v>
      </c>
    </row>
    <row r="7" spans="1:20" ht="15" customHeight="1" x14ac:dyDescent="0.25">
      <c r="A7" s="1" t="s">
        <v>4</v>
      </c>
      <c r="B7" s="2">
        <v>350</v>
      </c>
      <c r="C7" s="2">
        <v>350</v>
      </c>
      <c r="D7" s="2">
        <v>400</v>
      </c>
      <c r="E7" s="2">
        <v>550</v>
      </c>
      <c r="F7" s="2">
        <v>475</v>
      </c>
      <c r="G7" s="2">
        <v>450</v>
      </c>
      <c r="H7" s="2">
        <v>450</v>
      </c>
      <c r="I7" s="2">
        <v>500</v>
      </c>
      <c r="J7" s="3">
        <v>501.05</v>
      </c>
      <c r="K7" s="2">
        <v>532.37566389326503</v>
      </c>
      <c r="L7" s="2">
        <v>532.37566389326503</v>
      </c>
      <c r="M7" s="2">
        <v>632.37566389326548</v>
      </c>
      <c r="N7" s="8">
        <v>570</v>
      </c>
      <c r="O7" s="18">
        <v>600</v>
      </c>
      <c r="P7" s="20">
        <v>600</v>
      </c>
      <c r="Q7" s="27">
        <v>600</v>
      </c>
      <c r="R7" s="28">
        <v>600</v>
      </c>
      <c r="S7" s="12">
        <f t="shared" si="0"/>
        <v>26.315789473684209</v>
      </c>
      <c r="T7" s="12">
        <f t="shared" si="1"/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R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29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81.875</v>
      </c>
      <c r="C3" s="2">
        <v>81.4583333333333</v>
      </c>
      <c r="D3" s="2">
        <v>88.571428571428598</v>
      </c>
      <c r="E3" s="2">
        <v>80.25</v>
      </c>
      <c r="F3" s="2">
        <v>86.9444444444444</v>
      </c>
      <c r="G3" s="2">
        <v>83.3333333333333</v>
      </c>
      <c r="H3" s="2">
        <v>87.6388888888889</v>
      </c>
      <c r="I3" s="2">
        <v>85.357142857142847</v>
      </c>
      <c r="J3" s="3">
        <v>85.536392857142843</v>
      </c>
      <c r="K3" s="3">
        <v>85.536392857142843</v>
      </c>
      <c r="L3" s="2">
        <v>100.25</v>
      </c>
      <c r="M3" s="2">
        <v>120.5</v>
      </c>
      <c r="N3" s="8">
        <v>111.111111111111</v>
      </c>
      <c r="O3" s="18">
        <v>105</v>
      </c>
      <c r="P3" s="20">
        <v>106.923076923076</v>
      </c>
      <c r="Q3" s="27">
        <v>106.615384615384</v>
      </c>
      <c r="R3" s="28">
        <v>103.07692307692299</v>
      </c>
      <c r="S3" s="12">
        <f>(R3-F3)/F3*100</f>
        <v>18.554927500614369</v>
      </c>
      <c r="T3" s="12">
        <f>(R3-Q3)/Q3*100</f>
        <v>-3.3189033189028398</v>
      </c>
    </row>
    <row r="4" spans="1:20" ht="15" customHeight="1" x14ac:dyDescent="0.25">
      <c r="A4" s="1" t="s">
        <v>1</v>
      </c>
      <c r="B4" s="2">
        <v>1415</v>
      </c>
      <c r="C4" s="2">
        <v>1616.8181818181802</v>
      </c>
      <c r="D4" s="2">
        <v>1622.5</v>
      </c>
      <c r="E4" s="2">
        <v>1423.92857142857</v>
      </c>
      <c r="F4" s="2">
        <v>1423.92857142857</v>
      </c>
      <c r="G4" s="2">
        <v>1423.92857142857</v>
      </c>
      <c r="H4" s="2">
        <v>1423.92857142857</v>
      </c>
      <c r="I4" s="2">
        <v>1538.60995113898</v>
      </c>
      <c r="J4" s="2">
        <v>1538.60995113898</v>
      </c>
      <c r="K4" s="2">
        <v>1538.6999511389799</v>
      </c>
      <c r="L4" s="2">
        <v>1538.78099511389</v>
      </c>
      <c r="M4" s="2">
        <v>1638.60995113898</v>
      </c>
      <c r="N4" s="8">
        <v>1576.4705882352901</v>
      </c>
      <c r="O4" s="18">
        <v>1441.1764705882299</v>
      </c>
      <c r="P4" s="20">
        <v>1305.2631578947301</v>
      </c>
      <c r="Q4" s="27">
        <v>1400</v>
      </c>
      <c r="R4" s="28">
        <v>1416.40625</v>
      </c>
      <c r="S4" s="12">
        <f t="shared" ref="S4:S7" si="0">(R4-F4)/F4*100</f>
        <v>-0.52827940807614571</v>
      </c>
      <c r="T4" s="12">
        <f t="shared" ref="T4:T7" si="1">(R4-Q4)/Q4*100</f>
        <v>1.171875</v>
      </c>
    </row>
    <row r="5" spans="1:20" ht="15" customHeight="1" x14ac:dyDescent="0.25">
      <c r="A5" s="1" t="s">
        <v>2</v>
      </c>
      <c r="B5" s="3">
        <v>23700</v>
      </c>
      <c r="C5" s="3">
        <v>23749.77</v>
      </c>
      <c r="D5" s="3">
        <v>23799.644517000001</v>
      </c>
      <c r="E5" s="3">
        <v>23849.623770485701</v>
      </c>
      <c r="F5" s="3">
        <v>23899.70798040372</v>
      </c>
      <c r="G5" s="3">
        <v>23949.897367162568</v>
      </c>
      <c r="H5" s="3">
        <v>24000.192151633608</v>
      </c>
      <c r="I5" s="3">
        <v>24050.592555152038</v>
      </c>
      <c r="J5" s="3">
        <v>24101.098799517858</v>
      </c>
      <c r="K5" s="3">
        <v>24101.098799517858</v>
      </c>
      <c r="L5" s="3">
        <v>24101.098799517858</v>
      </c>
      <c r="M5" s="3">
        <v>24101.098799517858</v>
      </c>
      <c r="N5" s="3">
        <v>24001.098799517898</v>
      </c>
      <c r="O5" s="3">
        <v>24001.098799517898</v>
      </c>
      <c r="P5" s="23">
        <v>25000</v>
      </c>
      <c r="Q5" s="31">
        <v>25500</v>
      </c>
      <c r="R5" s="31">
        <v>25400</v>
      </c>
      <c r="S5" s="12">
        <f t="shared" si="0"/>
        <v>6.2774491672719437</v>
      </c>
      <c r="T5" s="12">
        <f t="shared" si="1"/>
        <v>-0.39215686274509803</v>
      </c>
    </row>
    <row r="6" spans="1:20" ht="15" customHeight="1" x14ac:dyDescent="0.25">
      <c r="A6" s="1" t="s">
        <v>3</v>
      </c>
      <c r="B6" s="2">
        <v>69</v>
      </c>
      <c r="C6" s="2">
        <v>96.25</v>
      </c>
      <c r="D6" s="2">
        <v>91</v>
      </c>
      <c r="E6" s="2">
        <v>111.8181818181815</v>
      </c>
      <c r="F6" s="2">
        <v>101.5277777777773</v>
      </c>
      <c r="G6" s="2">
        <v>101.5277777777773</v>
      </c>
      <c r="H6" s="2">
        <v>101.5277777777773</v>
      </c>
      <c r="I6" s="2">
        <v>111.2777777777775</v>
      </c>
      <c r="J6" s="3">
        <v>111.51146111111083</v>
      </c>
      <c r="K6" s="2">
        <v>118.7704469599893</v>
      </c>
      <c r="L6" s="2">
        <v>118.7704469599893</v>
      </c>
      <c r="M6" s="2">
        <v>128.77044695998899</v>
      </c>
      <c r="N6" s="8">
        <v>117.222222222222</v>
      </c>
      <c r="O6" s="18">
        <v>113.888888888888</v>
      </c>
      <c r="P6" s="20">
        <v>117.04545454545401</v>
      </c>
      <c r="Q6" s="27">
        <v>118.28571428571399</v>
      </c>
      <c r="R6" s="28">
        <v>114.5</v>
      </c>
      <c r="S6" s="12">
        <f t="shared" si="0"/>
        <v>12.777017783858257</v>
      </c>
      <c r="T6" s="12">
        <f t="shared" si="1"/>
        <v>-3.2004830917872007</v>
      </c>
    </row>
    <row r="7" spans="1:20" ht="15" customHeight="1" x14ac:dyDescent="0.25">
      <c r="A7" s="1" t="s">
        <v>4</v>
      </c>
      <c r="B7" s="3">
        <v>380.23</v>
      </c>
      <c r="C7" s="3">
        <v>381.02848299999999</v>
      </c>
      <c r="D7" s="3">
        <v>381.8286428143</v>
      </c>
      <c r="E7" s="3">
        <v>382.63048296421005</v>
      </c>
      <c r="F7" s="3">
        <v>383.43400697843487</v>
      </c>
      <c r="G7" s="3">
        <v>384.23921839308957</v>
      </c>
      <c r="H7" s="3">
        <v>385.04612075171508</v>
      </c>
      <c r="I7" s="3">
        <v>385.85471760529367</v>
      </c>
      <c r="J7" s="3">
        <v>386.66501251226481</v>
      </c>
      <c r="K7" s="2">
        <v>481.36923696946798</v>
      </c>
      <c r="L7" s="3">
        <v>482.38011236710383</v>
      </c>
      <c r="M7" s="3">
        <v>553.393110603075</v>
      </c>
      <c r="N7" s="3">
        <v>483.39311060307477</v>
      </c>
      <c r="O7" s="3">
        <v>483.39879011060299</v>
      </c>
      <c r="P7" s="21">
        <v>460.23</v>
      </c>
      <c r="Q7" s="28">
        <v>470</v>
      </c>
      <c r="R7" s="28">
        <v>480.21</v>
      </c>
      <c r="S7" s="12">
        <f t="shared" si="0"/>
        <v>25.239282708434363</v>
      </c>
      <c r="T7" s="12">
        <f t="shared" si="1"/>
        <v>2.1723404255319103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Q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28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63.75</v>
      </c>
      <c r="C3" s="2">
        <v>62.49999999999995</v>
      </c>
      <c r="D3" s="2">
        <v>69.166666666666657</v>
      </c>
      <c r="E3" s="2">
        <v>85.58</v>
      </c>
      <c r="F3" s="2">
        <v>85.58</v>
      </c>
      <c r="G3" s="2">
        <v>85.58</v>
      </c>
      <c r="H3" s="2">
        <v>85.58</v>
      </c>
      <c r="I3" s="2">
        <v>101.75</v>
      </c>
      <c r="J3" s="3">
        <v>101.96367499999999</v>
      </c>
      <c r="K3" s="2">
        <v>118.582278659596</v>
      </c>
      <c r="L3" s="2">
        <v>118.782278659596</v>
      </c>
      <c r="M3" s="2">
        <v>158.582278659596</v>
      </c>
      <c r="N3" s="8">
        <v>143.636363636363</v>
      </c>
      <c r="O3" s="18">
        <v>151.81818181818099</v>
      </c>
      <c r="P3" s="20">
        <v>157.5</v>
      </c>
      <c r="Q3" s="27">
        <v>160</v>
      </c>
      <c r="R3" s="28">
        <v>155.71428571428501</v>
      </c>
      <c r="S3" s="12">
        <f>(R3-F3)/F3*100</f>
        <v>81.951724368175988</v>
      </c>
      <c r="T3" s="12">
        <f>(R3-Q3)/Q3*100</f>
        <v>-2.6785714285718676</v>
      </c>
    </row>
    <row r="4" spans="1:20" ht="15" customHeight="1" x14ac:dyDescent="0.25">
      <c r="A4" s="1" t="s">
        <v>1</v>
      </c>
      <c r="B4" s="2">
        <v>770.83333333333303</v>
      </c>
      <c r="C4" s="2">
        <v>942.61363636363501</v>
      </c>
      <c r="D4" s="2">
        <v>942.61363636363501</v>
      </c>
      <c r="E4" s="2">
        <v>942.61363636363501</v>
      </c>
      <c r="F4" s="2">
        <v>951.58730158729895</v>
      </c>
      <c r="G4" s="2">
        <v>943.33333333333303</v>
      </c>
      <c r="H4" s="2">
        <v>918.75</v>
      </c>
      <c r="I4" s="2">
        <v>1000.5</v>
      </c>
      <c r="J4" s="3">
        <v>1150.25</v>
      </c>
      <c r="K4" s="3">
        <v>1150.25</v>
      </c>
      <c r="L4" s="3">
        <v>1150.25</v>
      </c>
      <c r="M4" s="3">
        <v>1550.25</v>
      </c>
      <c r="N4" s="8">
        <v>980</v>
      </c>
      <c r="O4" s="18">
        <v>1055</v>
      </c>
      <c r="P4" s="20">
        <v>1093.75</v>
      </c>
      <c r="Q4" s="27">
        <v>1100</v>
      </c>
      <c r="R4" s="28">
        <v>1157.1428571428571</v>
      </c>
      <c r="S4" s="12">
        <f t="shared" ref="S4:S7" si="0">(R4-F4)/F4*100</f>
        <v>21.601334445371474</v>
      </c>
      <c r="T4" s="12">
        <f t="shared" ref="T4:T7" si="1">(R4-Q4)/Q4*100</f>
        <v>5.1948051948051921</v>
      </c>
    </row>
    <row r="5" spans="1:20" ht="15" customHeight="1" x14ac:dyDescent="0.25">
      <c r="A5" s="1" t="s">
        <v>2</v>
      </c>
      <c r="B5" s="2">
        <v>19625</v>
      </c>
      <c r="C5" s="2">
        <v>22500</v>
      </c>
      <c r="D5" s="2">
        <v>22500</v>
      </c>
      <c r="E5" s="2">
        <v>22500</v>
      </c>
      <c r="F5" s="2">
        <v>25000</v>
      </c>
      <c r="G5" s="2">
        <v>25000</v>
      </c>
      <c r="H5" s="2">
        <v>20000</v>
      </c>
      <c r="I5" s="2">
        <v>22500</v>
      </c>
      <c r="J5" s="3">
        <v>22547.25</v>
      </c>
      <c r="K5" s="2">
        <v>27045</v>
      </c>
      <c r="L5" s="2">
        <v>30000</v>
      </c>
      <c r="M5" s="2">
        <v>30000</v>
      </c>
      <c r="N5" s="2">
        <v>30000</v>
      </c>
      <c r="O5" s="2">
        <v>30000</v>
      </c>
      <c r="P5" s="20">
        <v>30000</v>
      </c>
      <c r="Q5" s="27">
        <v>30000</v>
      </c>
      <c r="R5" s="28">
        <v>35000</v>
      </c>
      <c r="S5" s="12">
        <f t="shared" si="0"/>
        <v>40</v>
      </c>
      <c r="T5" s="12">
        <f t="shared" si="1"/>
        <v>16.666666666666664</v>
      </c>
    </row>
    <row r="6" spans="1:20" ht="15" customHeight="1" x14ac:dyDescent="0.25">
      <c r="A6" s="1" t="s">
        <v>3</v>
      </c>
      <c r="B6" s="2">
        <v>57.197802197802147</v>
      </c>
      <c r="C6" s="2">
        <v>70.852272727272691</v>
      </c>
      <c r="D6" s="2">
        <v>59.571428571428555</v>
      </c>
      <c r="E6" s="2">
        <v>77.548076923076906</v>
      </c>
      <c r="F6" s="2">
        <v>71.875</v>
      </c>
      <c r="G6" s="2">
        <v>62.77777777777775</v>
      </c>
      <c r="H6" s="2">
        <v>65.2083333333333</v>
      </c>
      <c r="I6" s="2">
        <v>82.7777777777777</v>
      </c>
      <c r="J6" s="3">
        <v>82.951611111111035</v>
      </c>
      <c r="K6" s="2">
        <v>72.605078427381997</v>
      </c>
      <c r="L6" s="2">
        <v>73.181818181818159</v>
      </c>
      <c r="M6" s="2">
        <v>73.181818181818159</v>
      </c>
      <c r="N6" s="8">
        <v>62.38095238095238</v>
      </c>
      <c r="O6" s="18">
        <v>61.428571428571431</v>
      </c>
      <c r="P6" s="20">
        <v>70</v>
      </c>
      <c r="Q6" s="27">
        <v>73.809523809523796</v>
      </c>
      <c r="R6" s="28">
        <v>74.9444444444444</v>
      </c>
      <c r="S6" s="12">
        <f t="shared" si="0"/>
        <v>4.2705314009661217</v>
      </c>
      <c r="T6" s="12">
        <f t="shared" si="1"/>
        <v>1.5376344086021092</v>
      </c>
    </row>
    <row r="7" spans="1:20" ht="15" customHeight="1" x14ac:dyDescent="0.25">
      <c r="A7" s="1" t="s">
        <v>4</v>
      </c>
      <c r="B7" s="3">
        <v>400.11</v>
      </c>
      <c r="C7" s="3">
        <v>400.95023100000003</v>
      </c>
      <c r="D7" s="3">
        <v>401.7922264851</v>
      </c>
      <c r="E7" s="3">
        <v>402.63599016071873</v>
      </c>
      <c r="F7" s="3">
        <v>403.48152574005621</v>
      </c>
      <c r="G7" s="3">
        <v>404.32883694411032</v>
      </c>
      <c r="H7" s="3">
        <v>405.17792750169298</v>
      </c>
      <c r="I7" s="3">
        <v>406.02880114944651</v>
      </c>
      <c r="J7" s="3">
        <v>406.88146163186036</v>
      </c>
      <c r="K7" s="2">
        <v>481.36923696946798</v>
      </c>
      <c r="L7" s="2">
        <v>481.36923696946798</v>
      </c>
      <c r="M7" s="2">
        <v>501.36923696946798</v>
      </c>
      <c r="N7" s="9">
        <v>455.85</v>
      </c>
      <c r="O7" s="6">
        <v>455.89</v>
      </c>
      <c r="P7" s="21">
        <v>453.76</v>
      </c>
      <c r="Q7" s="28">
        <v>456.8</v>
      </c>
      <c r="R7" s="28">
        <v>450.11</v>
      </c>
      <c r="S7" s="12">
        <f t="shared" si="0"/>
        <v>11.556532650266691</v>
      </c>
      <c r="T7" s="12">
        <f t="shared" si="1"/>
        <v>-1.4645359019264443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B1" workbookViewId="0">
      <selection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27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87.5</v>
      </c>
      <c r="C3" s="2">
        <v>77.0833333333333</v>
      </c>
      <c r="D3" s="2">
        <v>85</v>
      </c>
      <c r="E3" s="2">
        <v>87.5</v>
      </c>
      <c r="F3" s="2">
        <v>92.5</v>
      </c>
      <c r="G3" s="2">
        <v>86.25</v>
      </c>
      <c r="H3" s="2">
        <v>85.5</v>
      </c>
      <c r="I3" s="2">
        <v>90</v>
      </c>
      <c r="J3" s="3">
        <v>90.188999999999993</v>
      </c>
      <c r="K3" s="2">
        <v>88.649491291933302</v>
      </c>
      <c r="L3" s="2">
        <v>116.6666666666665</v>
      </c>
      <c r="M3" s="2">
        <v>126.666666666667</v>
      </c>
      <c r="N3" s="8">
        <v>110</v>
      </c>
      <c r="O3" s="18">
        <v>78.571428571428569</v>
      </c>
      <c r="P3" s="20">
        <v>80</v>
      </c>
      <c r="Q3" s="27">
        <v>91.25</v>
      </c>
      <c r="R3" s="28">
        <v>92.5</v>
      </c>
      <c r="S3" s="12">
        <f>(R3-F3)/F3*100</f>
        <v>0</v>
      </c>
      <c r="T3" s="12">
        <f>(R3-Q3)/Q3*100</f>
        <v>1.3698630136986301</v>
      </c>
    </row>
    <row r="4" spans="1:20" ht="15" customHeight="1" x14ac:dyDescent="0.25">
      <c r="A4" s="1" t="s">
        <v>1</v>
      </c>
      <c r="B4" s="2">
        <v>1587.5</v>
      </c>
      <c r="C4" s="2">
        <v>1500</v>
      </c>
      <c r="D4" s="2">
        <v>1512.5</v>
      </c>
      <c r="E4" s="2">
        <v>1512.5</v>
      </c>
      <c r="F4" s="2">
        <v>1625</v>
      </c>
      <c r="G4" s="2">
        <v>1162.5</v>
      </c>
      <c r="H4" s="2">
        <v>1120.3499999999999</v>
      </c>
      <c r="I4" s="2">
        <v>1120.3499999999999</v>
      </c>
      <c r="J4" s="2">
        <v>1120.3499999999999</v>
      </c>
      <c r="K4" s="2">
        <v>1125.22</v>
      </c>
      <c r="L4" s="2">
        <v>1125.22</v>
      </c>
      <c r="M4" s="2">
        <v>1500.33</v>
      </c>
      <c r="N4" s="8">
        <v>1200</v>
      </c>
      <c r="O4" s="18">
        <v>1400</v>
      </c>
      <c r="P4" s="20">
        <v>1428.57142857143</v>
      </c>
      <c r="Q4" s="27">
        <v>1455.55555555556</v>
      </c>
      <c r="R4" s="28">
        <v>1411.1111111111099</v>
      </c>
      <c r="S4" s="12">
        <f t="shared" ref="S4:S7" si="0">(R4-F4)/F4*100</f>
        <v>-13.162393162393235</v>
      </c>
      <c r="T4" s="12">
        <f t="shared" ref="T4:T7" si="1">(R4-Q4)/Q4*100</f>
        <v>-3.0534351145041909</v>
      </c>
    </row>
    <row r="5" spans="1:20" ht="15" customHeight="1" x14ac:dyDescent="0.25">
      <c r="A5" s="1" t="s">
        <v>2</v>
      </c>
      <c r="B5" s="3">
        <v>23760.33</v>
      </c>
      <c r="C5" s="3">
        <v>23810.226693000001</v>
      </c>
      <c r="D5" s="3">
        <v>23860.228169055299</v>
      </c>
      <c r="E5" s="2">
        <v>25000</v>
      </c>
      <c r="F5" s="3">
        <v>25052.5</v>
      </c>
      <c r="G5" s="2">
        <v>20000</v>
      </c>
      <c r="H5" s="2">
        <v>20000</v>
      </c>
      <c r="I5" s="3">
        <v>20042</v>
      </c>
      <c r="J5" s="3">
        <v>20084.088199999998</v>
      </c>
      <c r="K5" s="2">
        <v>24054.364711738199</v>
      </c>
      <c r="L5" s="3">
        <v>24104.878877632847</v>
      </c>
      <c r="M5" s="3">
        <v>25550.21</v>
      </c>
      <c r="N5" s="3">
        <v>25550.21</v>
      </c>
      <c r="O5" s="3">
        <v>25550.21</v>
      </c>
      <c r="P5" s="10">
        <v>25000</v>
      </c>
      <c r="Q5" s="29">
        <v>25000</v>
      </c>
      <c r="R5" s="29">
        <v>30000</v>
      </c>
      <c r="S5" s="12">
        <f t="shared" si="0"/>
        <v>19.748528091008883</v>
      </c>
      <c r="T5" s="12">
        <f t="shared" si="1"/>
        <v>20</v>
      </c>
    </row>
    <row r="6" spans="1:20" ht="15" customHeight="1" x14ac:dyDescent="0.25">
      <c r="A6" s="1" t="s">
        <v>3</v>
      </c>
      <c r="B6" s="2">
        <v>56</v>
      </c>
      <c r="C6" s="2">
        <v>52</v>
      </c>
      <c r="D6" s="2">
        <v>50</v>
      </c>
      <c r="E6" s="2">
        <v>52</v>
      </c>
      <c r="F6" s="2">
        <v>53.571428571428555</v>
      </c>
      <c r="G6" s="2">
        <v>52.5</v>
      </c>
      <c r="H6" s="2">
        <v>51</v>
      </c>
      <c r="I6" s="2">
        <v>57.857142857142847</v>
      </c>
      <c r="J6" s="3">
        <v>57.978642857142844</v>
      </c>
      <c r="K6" s="2">
        <v>61.185823468944399</v>
      </c>
      <c r="L6" s="2">
        <v>82</v>
      </c>
      <c r="M6" s="2">
        <v>83.3333333333333</v>
      </c>
      <c r="N6" s="8">
        <v>53.333333333333336</v>
      </c>
      <c r="O6" s="18">
        <v>62.857142857142854</v>
      </c>
      <c r="P6" s="20">
        <v>62</v>
      </c>
      <c r="Q6" s="27">
        <v>63.5</v>
      </c>
      <c r="R6" s="28">
        <v>68.571428571428598</v>
      </c>
      <c r="S6" s="12">
        <f t="shared" si="0"/>
        <v>28.000000000000085</v>
      </c>
      <c r="T6" s="12">
        <f t="shared" si="1"/>
        <v>7.9865016872891301</v>
      </c>
    </row>
    <row r="7" spans="1:20" ht="15" customHeight="1" x14ac:dyDescent="0.25">
      <c r="A7" s="1" t="s">
        <v>4</v>
      </c>
      <c r="B7" s="2">
        <v>200</v>
      </c>
      <c r="C7" s="2">
        <v>200</v>
      </c>
      <c r="D7" s="2">
        <v>200</v>
      </c>
      <c r="E7" s="3">
        <v>200.42</v>
      </c>
      <c r="F7" s="3">
        <v>200.84088199999999</v>
      </c>
      <c r="G7" s="3">
        <v>201.26264785219999</v>
      </c>
      <c r="H7" s="3">
        <v>201.6852994126896</v>
      </c>
      <c r="I7" s="3">
        <v>202.10883854145624</v>
      </c>
      <c r="J7" s="3">
        <v>202.5332671023933</v>
      </c>
      <c r="K7" s="2">
        <v>223.43183501378499</v>
      </c>
      <c r="L7" s="3">
        <v>234.006041867314</v>
      </c>
      <c r="M7" s="3">
        <v>254.58145455523501</v>
      </c>
      <c r="N7" s="3">
        <v>245.68145455523501</v>
      </c>
      <c r="O7" s="18">
        <v>248.55</v>
      </c>
      <c r="P7" s="21">
        <v>300.11</v>
      </c>
      <c r="Q7" s="28">
        <v>300.12</v>
      </c>
      <c r="R7" s="28">
        <v>308.33999999999997</v>
      </c>
      <c r="S7" s="12">
        <f t="shared" si="0"/>
        <v>53.524519972980386</v>
      </c>
      <c r="T7" s="12">
        <f t="shared" si="1"/>
        <v>2.7389044382247003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D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26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100</v>
      </c>
      <c r="J3" s="3">
        <v>100</v>
      </c>
      <c r="K3" s="2">
        <v>104.44</v>
      </c>
      <c r="L3" s="2">
        <v>105.678</v>
      </c>
      <c r="M3" s="2">
        <v>156.07142857142901</v>
      </c>
      <c r="N3" s="8">
        <v>128.333333333333</v>
      </c>
      <c r="O3" s="18">
        <v>121.25</v>
      </c>
      <c r="P3" s="20">
        <v>100</v>
      </c>
      <c r="Q3" s="27">
        <v>103.333333333333</v>
      </c>
      <c r="R3" s="28">
        <v>105</v>
      </c>
      <c r="S3" s="12">
        <f>(R3-F3)/F3*100</f>
        <v>5</v>
      </c>
      <c r="T3" s="12">
        <f>(R3-Q3)/Q3*100</f>
        <v>1.6129032258067777</v>
      </c>
    </row>
    <row r="4" spans="1:20" ht="15" customHeight="1" x14ac:dyDescent="0.25">
      <c r="A4" s="1" t="s">
        <v>1</v>
      </c>
      <c r="B4" s="2">
        <v>1406.25</v>
      </c>
      <c r="C4" s="2">
        <v>1471.42857142857</v>
      </c>
      <c r="D4" s="2">
        <v>1467.5</v>
      </c>
      <c r="E4" s="2">
        <v>1487.5</v>
      </c>
      <c r="F4" s="2">
        <v>1487.5</v>
      </c>
      <c r="G4" s="2">
        <v>1586.6666666666599</v>
      </c>
      <c r="H4" s="2">
        <v>1606.6666666666599</v>
      </c>
      <c r="I4" s="2">
        <v>1626.6666666666599</v>
      </c>
      <c r="J4" s="2">
        <v>1646.6666666666599</v>
      </c>
      <c r="K4" s="2">
        <v>1635.64944836415</v>
      </c>
      <c r="L4" s="2">
        <v>1850.27</v>
      </c>
      <c r="M4" s="2">
        <v>2050.27</v>
      </c>
      <c r="N4" s="8">
        <v>1535.7142857142801</v>
      </c>
      <c r="O4" s="18">
        <v>1520.8333333333301</v>
      </c>
      <c r="P4" s="20">
        <v>1456.6666666666599</v>
      </c>
      <c r="Q4" s="27">
        <v>1523.0769230769231</v>
      </c>
      <c r="R4" s="28">
        <v>1517.64705882352</v>
      </c>
      <c r="S4" s="12">
        <f t="shared" ref="S4:S7" si="0">(R4-F4)/F4*100</f>
        <v>2.026693030152602</v>
      </c>
      <c r="T4" s="12">
        <f t="shared" ref="T4:T7" si="1">(R4-Q4)/Q4*100</f>
        <v>-0.35650623885980204</v>
      </c>
    </row>
    <row r="5" spans="1:20" ht="15" customHeight="1" x14ac:dyDescent="0.25">
      <c r="A5" s="1" t="s">
        <v>2</v>
      </c>
      <c r="B5" s="3">
        <v>28000</v>
      </c>
      <c r="C5" s="2">
        <v>27500</v>
      </c>
      <c r="D5" s="2">
        <v>25000</v>
      </c>
      <c r="E5" s="2">
        <v>25000</v>
      </c>
      <c r="F5" s="2">
        <v>25000</v>
      </c>
      <c r="G5" s="2">
        <v>25000</v>
      </c>
      <c r="H5" s="3">
        <v>25052.5</v>
      </c>
      <c r="I5" s="2">
        <v>25000</v>
      </c>
      <c r="J5" s="3">
        <v>25052.5</v>
      </c>
      <c r="K5" s="2">
        <v>24425.549511489</v>
      </c>
      <c r="L5" s="3">
        <v>24476.843165463128</v>
      </c>
      <c r="M5" s="3">
        <v>28000</v>
      </c>
      <c r="N5" s="3">
        <v>28000</v>
      </c>
      <c r="O5" s="3">
        <v>28000</v>
      </c>
      <c r="P5" s="10">
        <v>30000</v>
      </c>
      <c r="Q5" s="29">
        <v>30000</v>
      </c>
      <c r="R5" s="29">
        <v>29700.34</v>
      </c>
      <c r="S5" s="12">
        <f t="shared" si="0"/>
        <v>18.801359999999999</v>
      </c>
      <c r="T5" s="12">
        <f t="shared" si="1"/>
        <v>-0.99886666666666613</v>
      </c>
    </row>
    <row r="6" spans="1:20" ht="15" customHeight="1" x14ac:dyDescent="0.25">
      <c r="A6" s="1" t="s">
        <v>3</v>
      </c>
      <c r="B6" s="2">
        <v>153.75</v>
      </c>
      <c r="C6" s="2">
        <v>154.166666666667</v>
      </c>
      <c r="D6" s="2">
        <v>150</v>
      </c>
      <c r="E6" s="2">
        <v>150</v>
      </c>
      <c r="F6" s="2">
        <v>153.333333333333</v>
      </c>
      <c r="G6" s="2">
        <v>152.5</v>
      </c>
      <c r="H6" s="2">
        <v>159.583333333333</v>
      </c>
      <c r="I6" s="2">
        <v>150</v>
      </c>
      <c r="J6" s="3">
        <v>150.315</v>
      </c>
      <c r="K6" s="3">
        <v>150.315</v>
      </c>
      <c r="L6" s="3">
        <v>150.315</v>
      </c>
      <c r="M6" s="3">
        <v>200.315</v>
      </c>
      <c r="N6" s="8">
        <v>153.84615384615299</v>
      </c>
      <c r="O6" s="18">
        <v>152.5</v>
      </c>
      <c r="P6" s="20">
        <v>179.166666666666</v>
      </c>
      <c r="Q6" s="27">
        <v>184.54545454545499</v>
      </c>
      <c r="R6" s="28">
        <v>196.666666666666</v>
      </c>
      <c r="S6" s="12">
        <f t="shared" si="0"/>
        <v>28.260869565217234</v>
      </c>
      <c r="T6" s="12">
        <f t="shared" si="1"/>
        <v>6.5681444991783673</v>
      </c>
    </row>
    <row r="7" spans="1:20" ht="15" customHeight="1" x14ac:dyDescent="0.25">
      <c r="A7" s="1" t="s">
        <v>4</v>
      </c>
      <c r="B7" s="2">
        <v>1333.3333333333301</v>
      </c>
      <c r="C7" s="2">
        <v>1350</v>
      </c>
      <c r="D7" s="2">
        <v>1700</v>
      </c>
      <c r="E7" s="2">
        <v>1700</v>
      </c>
      <c r="F7" s="2">
        <v>1750</v>
      </c>
      <c r="G7" s="2">
        <v>1650</v>
      </c>
      <c r="H7" s="2">
        <v>1766.6666666666599</v>
      </c>
      <c r="I7" s="2">
        <v>1725</v>
      </c>
      <c r="J7" s="3">
        <v>1727.3625</v>
      </c>
      <c r="K7" s="3">
        <v>1727.3625</v>
      </c>
      <c r="L7" s="3">
        <v>1727.3625</v>
      </c>
      <c r="M7" s="2">
        <v>2025</v>
      </c>
      <c r="N7" s="8">
        <v>1533.3333333333301</v>
      </c>
      <c r="O7" s="18">
        <v>1333.3333333333333</v>
      </c>
      <c r="P7" s="20">
        <v>1440</v>
      </c>
      <c r="Q7" s="27">
        <v>1600</v>
      </c>
      <c r="R7" s="28">
        <v>1675</v>
      </c>
      <c r="S7" s="12">
        <f t="shared" si="0"/>
        <v>-4.2857142857142856</v>
      </c>
      <c r="T7" s="12">
        <f t="shared" si="1"/>
        <v>4.6875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Q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25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8">
        <v>100</v>
      </c>
      <c r="P3" s="20">
        <v>100</v>
      </c>
      <c r="Q3" s="27">
        <v>112.5</v>
      </c>
      <c r="R3" s="28">
        <v>110</v>
      </c>
      <c r="S3" s="12">
        <f>(R3-F3)/F3*100</f>
        <v>83.333333333333343</v>
      </c>
      <c r="T3" s="12">
        <f>(R3-Q3)/Q3*100</f>
        <v>-2.2222222222222223</v>
      </c>
    </row>
    <row r="4" spans="1:20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8">
        <v>1466.6666666666699</v>
      </c>
      <c r="P4" s="20">
        <v>1850</v>
      </c>
      <c r="Q4" s="27">
        <v>1875</v>
      </c>
      <c r="R4" s="28">
        <v>1870</v>
      </c>
      <c r="S4" s="12">
        <f t="shared" ref="S4:S7" si="0">(R4-F4)/F4*100</f>
        <v>55.506769118185147</v>
      </c>
      <c r="T4" s="12">
        <f t="shared" ref="T4:T7" si="1">(R4-Q4)/Q4*100</f>
        <v>-0.26666666666666666</v>
      </c>
    </row>
    <row r="5" spans="1:20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8">
        <v>29000</v>
      </c>
      <c r="P5" s="20">
        <v>29500</v>
      </c>
      <c r="Q5" s="27">
        <v>30000</v>
      </c>
      <c r="R5" s="28">
        <v>29000</v>
      </c>
      <c r="S5" s="12">
        <f t="shared" si="0"/>
        <v>31.818181818181817</v>
      </c>
      <c r="T5" s="12">
        <f t="shared" si="1"/>
        <v>-3.3333333333333335</v>
      </c>
    </row>
    <row r="6" spans="1:20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8">
        <v>73.333333333333329</v>
      </c>
      <c r="P6" s="20">
        <v>100</v>
      </c>
      <c r="Q6" s="27">
        <v>102.333333333333</v>
      </c>
      <c r="R6" s="28">
        <v>108.571428571428</v>
      </c>
      <c r="S6" s="12">
        <f t="shared" si="0"/>
        <v>49.753694581280001</v>
      </c>
      <c r="T6" s="12">
        <f t="shared" si="1"/>
        <v>6.0958585388550679</v>
      </c>
    </row>
    <row r="7" spans="1:20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5">
        <v>470.76</v>
      </c>
      <c r="O7" s="15">
        <v>470.96</v>
      </c>
      <c r="P7" s="21">
        <v>473.89</v>
      </c>
      <c r="Q7" s="28">
        <v>474.5</v>
      </c>
      <c r="R7" s="28">
        <v>480.44</v>
      </c>
      <c r="S7" s="12">
        <f t="shared" si="0"/>
        <v>10.680776569365866</v>
      </c>
      <c r="T7" s="12">
        <f t="shared" si="1"/>
        <v>1.2518440463645939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Q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24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8">
        <v>100</v>
      </c>
      <c r="P3" s="20">
        <v>100.98</v>
      </c>
      <c r="Q3" s="27">
        <v>101</v>
      </c>
      <c r="R3" s="28">
        <v>100</v>
      </c>
      <c r="S3" s="12">
        <f>(R3-F3)/F3*100</f>
        <v>66.666666666666657</v>
      </c>
      <c r="T3" s="12">
        <f>(R3-Q3)/Q3*100</f>
        <v>-0.99009900990099009</v>
      </c>
    </row>
    <row r="4" spans="1:20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8">
        <v>1466.6666666666667</v>
      </c>
      <c r="P4" s="20">
        <v>1428.5714285714287</v>
      </c>
      <c r="Q4" s="27">
        <v>1572.72727272727</v>
      </c>
      <c r="R4" s="28">
        <v>1581.8181818181818</v>
      </c>
      <c r="S4" s="12">
        <f t="shared" ref="S4:S7" si="0">(R4-F4)/F4*100</f>
        <v>3.8961038961038916</v>
      </c>
      <c r="T4" s="12">
        <f t="shared" ref="T4:T7" si="1">(R4-Q4)/Q4*100</f>
        <v>0.5780346820810941</v>
      </c>
    </row>
    <row r="5" spans="1:20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8">
        <v>35000</v>
      </c>
      <c r="P5" s="24">
        <v>35540</v>
      </c>
      <c r="Q5" s="27">
        <v>35000</v>
      </c>
      <c r="R5" s="28">
        <v>40000</v>
      </c>
      <c r="S5" s="12">
        <f t="shared" si="0"/>
        <v>60</v>
      </c>
      <c r="T5" s="12">
        <f t="shared" si="1"/>
        <v>14.285714285714285</v>
      </c>
    </row>
    <row r="6" spans="1:20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8">
        <v>104.28571428571399</v>
      </c>
      <c r="P6" s="20">
        <v>108.571428571428</v>
      </c>
      <c r="Q6" s="27">
        <v>109</v>
      </c>
      <c r="R6" s="28">
        <v>112.72727272727199</v>
      </c>
      <c r="S6" s="12">
        <f t="shared" si="0"/>
        <v>67.832167832167158</v>
      </c>
      <c r="T6" s="12">
        <f t="shared" si="1"/>
        <v>3.4195162635522887</v>
      </c>
    </row>
    <row r="7" spans="1:20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1">
        <v>400.23</v>
      </c>
      <c r="Q7" s="28">
        <v>420.56</v>
      </c>
      <c r="R7" s="28">
        <v>420</v>
      </c>
      <c r="S7" s="12">
        <f t="shared" si="0"/>
        <v>28.689704948387185</v>
      </c>
      <c r="T7" s="12">
        <f t="shared" si="1"/>
        <v>-0.13315579227696459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R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23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50</v>
      </c>
      <c r="C3" s="2">
        <v>50.89</v>
      </c>
      <c r="D3" s="2">
        <v>50.87</v>
      </c>
      <c r="E3" s="2">
        <v>50.85</v>
      </c>
      <c r="F3" s="2">
        <v>50.25</v>
      </c>
      <c r="G3" s="2">
        <v>52.25</v>
      </c>
      <c r="H3" s="2">
        <v>55.25</v>
      </c>
      <c r="I3" s="2">
        <v>57.75</v>
      </c>
      <c r="J3" s="2">
        <v>58.32</v>
      </c>
      <c r="K3" s="2">
        <v>59.32</v>
      </c>
      <c r="L3" s="2">
        <v>60.32</v>
      </c>
      <c r="M3" s="2">
        <v>75.239999999999995</v>
      </c>
      <c r="N3" s="8">
        <v>65</v>
      </c>
      <c r="O3" s="18">
        <v>60</v>
      </c>
      <c r="P3" s="20">
        <v>60</v>
      </c>
      <c r="Q3" s="27">
        <v>62.5</v>
      </c>
      <c r="R3" s="28">
        <v>75</v>
      </c>
      <c r="S3" s="12">
        <f>(R3-F3)/F3*100</f>
        <v>49.253731343283583</v>
      </c>
      <c r="T3" s="12">
        <f>(R3-Q3)/Q3*100</f>
        <v>20</v>
      </c>
    </row>
    <row r="4" spans="1:20" ht="15" customHeight="1" x14ac:dyDescent="0.25">
      <c r="A4" s="1" t="s">
        <v>1</v>
      </c>
      <c r="B4" s="2">
        <v>1100</v>
      </c>
      <c r="C4" s="2">
        <v>1250</v>
      </c>
      <c r="D4" s="2">
        <v>1150</v>
      </c>
      <c r="E4" s="2">
        <v>1150</v>
      </c>
      <c r="F4" s="2">
        <v>1150</v>
      </c>
      <c r="G4" s="2">
        <v>1150</v>
      </c>
      <c r="H4" s="2">
        <v>1150</v>
      </c>
      <c r="I4" s="2">
        <v>1175</v>
      </c>
      <c r="J4" s="2">
        <v>1151.1564071969715</v>
      </c>
      <c r="K4" s="2">
        <v>1199.4784053814101</v>
      </c>
      <c r="L4" s="2">
        <v>1199.9784053814101</v>
      </c>
      <c r="M4" s="2">
        <v>1450</v>
      </c>
      <c r="N4" s="8">
        <v>1233.3333333333301</v>
      </c>
      <c r="O4" s="18">
        <v>1125</v>
      </c>
      <c r="P4" s="20">
        <v>1000</v>
      </c>
      <c r="Q4" s="27">
        <v>1100</v>
      </c>
      <c r="R4" s="28">
        <v>1100</v>
      </c>
      <c r="S4" s="12">
        <f t="shared" ref="S4:S7" si="0">(R4-F4)/F4*100</f>
        <v>-4.3478260869565215</v>
      </c>
      <c r="T4" s="12">
        <f t="shared" ref="T4:T7" si="1">(R4-Q4)/Q4*100</f>
        <v>0</v>
      </c>
    </row>
    <row r="5" spans="1:20" ht="15" customHeight="1" x14ac:dyDescent="0.25">
      <c r="A5" s="1" t="s">
        <v>2</v>
      </c>
      <c r="B5" s="3">
        <v>25000</v>
      </c>
      <c r="C5" s="3">
        <v>25052.5</v>
      </c>
      <c r="D5" s="3">
        <v>25105.110250000002</v>
      </c>
      <c r="E5" s="3">
        <v>25157.830981525</v>
      </c>
      <c r="F5" s="3">
        <v>25210.662426586201</v>
      </c>
      <c r="G5" s="3">
        <v>25263.604817682033</v>
      </c>
      <c r="H5" s="3">
        <v>25316.658387799165</v>
      </c>
      <c r="I5" s="3">
        <v>25369.823370413542</v>
      </c>
      <c r="J5" s="2">
        <v>25361.1889464101</v>
      </c>
      <c r="K5" s="2">
        <v>25361.1889464101</v>
      </c>
      <c r="L5" s="2">
        <v>25361.1889464101</v>
      </c>
      <c r="M5" s="3">
        <v>26584.03</v>
      </c>
      <c r="N5" s="3">
        <v>26584.93</v>
      </c>
      <c r="O5" s="3">
        <v>26584.93</v>
      </c>
      <c r="P5" s="10">
        <v>26560.12</v>
      </c>
      <c r="Q5" s="29">
        <v>26570</v>
      </c>
      <c r="R5" s="29">
        <v>27000</v>
      </c>
      <c r="S5" s="12">
        <f t="shared" si="0"/>
        <v>7.0975428695075937</v>
      </c>
      <c r="T5" s="12">
        <f t="shared" si="1"/>
        <v>1.618366578848325</v>
      </c>
    </row>
    <row r="6" spans="1:20" ht="15" customHeight="1" x14ac:dyDescent="0.25">
      <c r="A6" s="1" t="s">
        <v>3</v>
      </c>
      <c r="B6" s="2">
        <v>40</v>
      </c>
      <c r="C6" s="3">
        <v>40.084000000000003</v>
      </c>
      <c r="D6" s="2">
        <v>50</v>
      </c>
      <c r="E6" s="3">
        <v>50.104999999999997</v>
      </c>
      <c r="F6" s="3">
        <v>50.210220499999998</v>
      </c>
      <c r="G6" s="3">
        <v>50.315661963049997</v>
      </c>
      <c r="H6" s="3">
        <v>50.421324853172401</v>
      </c>
      <c r="I6" s="2">
        <v>50</v>
      </c>
      <c r="J6" s="3">
        <v>50.421324853172401</v>
      </c>
      <c r="K6" s="3">
        <v>50.421324853172401</v>
      </c>
      <c r="L6" s="3">
        <v>50.421324853172401</v>
      </c>
      <c r="M6" s="3">
        <v>81.97102454799959</v>
      </c>
      <c r="N6" s="6">
        <v>75.55</v>
      </c>
      <c r="O6" s="6">
        <v>75.55</v>
      </c>
      <c r="P6" s="20">
        <v>70</v>
      </c>
      <c r="Q6" s="25">
        <v>70.34</v>
      </c>
      <c r="R6" s="25">
        <v>100</v>
      </c>
      <c r="S6" s="12">
        <f t="shared" si="0"/>
        <v>99.162638610599217</v>
      </c>
      <c r="T6" s="12">
        <f t="shared" si="1"/>
        <v>42.166619277793565</v>
      </c>
    </row>
    <row r="7" spans="1:20" ht="15" customHeight="1" x14ac:dyDescent="0.25">
      <c r="A7" s="1" t="s">
        <v>4</v>
      </c>
      <c r="B7" s="3">
        <v>250.12</v>
      </c>
      <c r="C7" s="3">
        <v>255.75</v>
      </c>
      <c r="D7" s="3">
        <f>B7*1.0789</f>
        <v>269.854468</v>
      </c>
      <c r="E7" s="3">
        <f>C7*1.0978</f>
        <v>280.76235000000003</v>
      </c>
      <c r="F7" s="3">
        <f>C7*1.005</f>
        <v>257.02874999999995</v>
      </c>
      <c r="G7" s="3">
        <f>E7*1.0978</f>
        <v>308.22090783000004</v>
      </c>
      <c r="H7" s="3">
        <v>310.46499999999997</v>
      </c>
      <c r="I7" s="3">
        <v>320.54000000000002</v>
      </c>
      <c r="J7" s="2">
        <v>325.22000000000003</v>
      </c>
      <c r="K7" s="2">
        <v>331.36923696946798</v>
      </c>
      <c r="L7" s="3">
        <v>345.55</v>
      </c>
      <c r="M7" s="3">
        <v>380.45</v>
      </c>
      <c r="N7" s="3">
        <v>340.55</v>
      </c>
      <c r="O7" s="3">
        <v>340.5</v>
      </c>
      <c r="P7" s="21">
        <v>350.43</v>
      </c>
      <c r="Q7" s="29">
        <v>355</v>
      </c>
      <c r="R7" s="29">
        <v>340.22</v>
      </c>
      <c r="S7" s="12">
        <f t="shared" si="0"/>
        <v>32.366515418994993</v>
      </c>
      <c r="T7" s="12">
        <f t="shared" si="1"/>
        <v>-4.1633802816901326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P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22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8">
        <v>127.428571428571</v>
      </c>
      <c r="P3" s="20">
        <v>150</v>
      </c>
      <c r="Q3" s="27">
        <v>150</v>
      </c>
      <c r="R3" s="28">
        <v>150</v>
      </c>
      <c r="S3" s="12">
        <f>(R3-F3)/F3*100</f>
        <v>13.725391088984381</v>
      </c>
      <c r="T3" s="12">
        <f>(R3-Q3)/Q3*100</f>
        <v>0</v>
      </c>
    </row>
    <row r="4" spans="1:20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8">
        <v>1011.1111111111099</v>
      </c>
      <c r="P4" s="20">
        <v>997.5</v>
      </c>
      <c r="Q4" s="27">
        <v>1071.42857142857</v>
      </c>
      <c r="R4" s="28">
        <v>1055.55555555556</v>
      </c>
      <c r="S4" s="12">
        <f t="shared" ref="S4:S7" si="0">(R4-F4)/F4*100</f>
        <v>-17.211328976034512</v>
      </c>
      <c r="T4" s="12">
        <f t="shared" ref="T4:T7" si="1">(R4-Q4)/Q4*100</f>
        <v>-1.4814814814809345</v>
      </c>
    </row>
    <row r="5" spans="1:20" ht="15" customHeight="1" x14ac:dyDescent="0.25">
      <c r="A5" s="1" t="s">
        <v>2</v>
      </c>
      <c r="B5" s="3">
        <v>28897.23</v>
      </c>
      <c r="C5" s="3">
        <v>28957.914183000001</v>
      </c>
      <c r="D5" s="3">
        <v>29018.725802784302</v>
      </c>
      <c r="E5" s="3">
        <v>29079.665126970147</v>
      </c>
      <c r="F5" s="3">
        <v>29140.732423736783</v>
      </c>
      <c r="G5" s="3">
        <v>29201.92796182663</v>
      </c>
      <c r="H5" s="3">
        <v>29263.252010546465</v>
      </c>
      <c r="I5" s="3">
        <v>29324.704839768612</v>
      </c>
      <c r="J5" s="3">
        <v>29386.286719932126</v>
      </c>
      <c r="K5" s="2">
        <v>25642.233826330099</v>
      </c>
      <c r="L5" s="2">
        <v>25400</v>
      </c>
      <c r="M5" s="3">
        <v>29500.21</v>
      </c>
      <c r="N5" s="3">
        <v>29500.21</v>
      </c>
      <c r="O5" s="3">
        <v>29500.21</v>
      </c>
      <c r="P5" s="10">
        <v>30800.34</v>
      </c>
      <c r="Q5" s="29">
        <v>30800.34</v>
      </c>
      <c r="R5" s="29">
        <v>30675.22</v>
      </c>
      <c r="S5" s="12">
        <f t="shared" si="0"/>
        <v>5.2657824585537556</v>
      </c>
      <c r="T5" s="12">
        <f t="shared" si="1"/>
        <v>-0.40622928188454738</v>
      </c>
    </row>
    <row r="6" spans="1:20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8">
        <v>150</v>
      </c>
      <c r="P6" s="20">
        <v>185.71428571428501</v>
      </c>
      <c r="Q6" s="27">
        <v>186</v>
      </c>
      <c r="R6" s="28">
        <v>174.54545454545499</v>
      </c>
      <c r="S6" s="12">
        <f t="shared" si="0"/>
        <v>45.454545454545823</v>
      </c>
      <c r="T6" s="12">
        <f t="shared" si="1"/>
        <v>-6.1583577712607598</v>
      </c>
    </row>
    <row r="7" spans="1:20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8">
        <v>1933.3333333333333</v>
      </c>
      <c r="P7" s="20">
        <v>2128.5714285714284</v>
      </c>
      <c r="Q7" s="27">
        <v>2133.3333333333298</v>
      </c>
      <c r="R7" s="28">
        <v>2175</v>
      </c>
      <c r="S7" s="12">
        <f t="shared" si="0"/>
        <v>18.713450292397795</v>
      </c>
      <c r="T7" s="12">
        <f t="shared" si="1"/>
        <v>1.9531250000001665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R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21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75</v>
      </c>
      <c r="C3" s="2">
        <v>102.5</v>
      </c>
      <c r="D3" s="2">
        <v>105.694444444444</v>
      </c>
      <c r="E3" s="2">
        <v>104.25</v>
      </c>
      <c r="F3" s="2">
        <v>105.714285714285</v>
      </c>
      <c r="G3" s="2">
        <v>100.928571428571</v>
      </c>
      <c r="H3" s="2">
        <v>100</v>
      </c>
      <c r="I3" s="2">
        <v>104.75</v>
      </c>
      <c r="J3" s="3">
        <v>105.05397499999999</v>
      </c>
      <c r="K3" s="2">
        <v>103.015383522677</v>
      </c>
      <c r="L3" s="2">
        <v>100.625</v>
      </c>
      <c r="M3" s="2">
        <v>150.25</v>
      </c>
      <c r="N3" s="8">
        <v>127.333333333333</v>
      </c>
      <c r="O3" s="18">
        <v>125.33333333333333</v>
      </c>
      <c r="P3" s="20">
        <v>166.66666666666666</v>
      </c>
      <c r="Q3" s="27">
        <v>194</v>
      </c>
      <c r="R3" s="28">
        <v>186.1904761904762</v>
      </c>
      <c r="S3" s="12">
        <f>(R3-F3)/F3*100</f>
        <v>76.126126126127332</v>
      </c>
      <c r="T3" s="12">
        <f>(R3-Q3)/Q3*100</f>
        <v>-4.0255277368679367</v>
      </c>
    </row>
    <row r="4" spans="1:20" ht="15" customHeight="1" x14ac:dyDescent="0.25">
      <c r="A4" s="1" t="s">
        <v>1</v>
      </c>
      <c r="B4" s="2">
        <v>1307.7777777777701</v>
      </c>
      <c r="C4" s="2">
        <v>1463.5416666666699</v>
      </c>
      <c r="D4" s="2">
        <v>1322.2222222222199</v>
      </c>
      <c r="E4" s="2">
        <v>1303.125</v>
      </c>
      <c r="F4" s="2">
        <v>1459.375</v>
      </c>
      <c r="G4" s="2">
        <v>1516.6666666666599</v>
      </c>
      <c r="H4" s="2">
        <v>1571.875</v>
      </c>
      <c r="I4" s="2">
        <v>1500</v>
      </c>
      <c r="J4" s="3">
        <v>1507.35</v>
      </c>
      <c r="K4" s="2">
        <v>1512.7827536679399</v>
      </c>
      <c r="L4" s="2">
        <v>1419.2857142857099</v>
      </c>
      <c r="M4" s="2">
        <v>1863.3333333333301</v>
      </c>
      <c r="N4" s="8">
        <v>1490.9090909090901</v>
      </c>
      <c r="O4" s="18">
        <v>1363.6363636363601</v>
      </c>
      <c r="P4" s="20">
        <v>1460</v>
      </c>
      <c r="Q4" s="27">
        <v>1627.2727272727273</v>
      </c>
      <c r="R4" s="28">
        <v>1504.54545454545</v>
      </c>
      <c r="S4" s="12">
        <f t="shared" ref="S4:S7" si="0">(R4-F4)/F4*100</f>
        <v>3.0951917461550291</v>
      </c>
      <c r="T4" s="12">
        <f t="shared" ref="T4:T7" si="1">(R4-Q4)/Q4*100</f>
        <v>-7.5418994413410632</v>
      </c>
    </row>
    <row r="5" spans="1:20" ht="15" customHeight="1" x14ac:dyDescent="0.25">
      <c r="A5" s="1" t="s">
        <v>2</v>
      </c>
      <c r="B5" s="3">
        <v>23760.34</v>
      </c>
      <c r="C5" s="3">
        <v>23810.236713999999</v>
      </c>
      <c r="D5" s="3">
        <v>23860.238211099397</v>
      </c>
      <c r="E5" s="3">
        <v>23910.344711342706</v>
      </c>
      <c r="F5" s="3">
        <v>23960.556435236525</v>
      </c>
      <c r="G5" s="3">
        <v>24010.873603750522</v>
      </c>
      <c r="H5" s="3">
        <v>24061.296438318397</v>
      </c>
      <c r="I5" s="3">
        <v>24111.825160838867</v>
      </c>
      <c r="J5" s="3">
        <v>24162.459993676628</v>
      </c>
      <c r="K5" s="2">
        <v>22770.680591596101</v>
      </c>
      <c r="L5" s="3">
        <v>22818.499020838452</v>
      </c>
      <c r="M5" s="3">
        <v>23850.12</v>
      </c>
      <c r="N5" s="3">
        <v>23850.67</v>
      </c>
      <c r="O5" s="3">
        <v>23850.67</v>
      </c>
      <c r="P5" s="10">
        <v>25580.34</v>
      </c>
      <c r="Q5" s="29">
        <v>25580.34</v>
      </c>
      <c r="R5" s="29">
        <v>26000</v>
      </c>
      <c r="S5" s="12">
        <f t="shared" si="0"/>
        <v>8.5116702956207551</v>
      </c>
      <c r="T5" s="12">
        <f t="shared" si="1"/>
        <v>1.6405567713329838</v>
      </c>
    </row>
    <row r="6" spans="1:20" ht="15" customHeight="1" x14ac:dyDescent="0.25">
      <c r="A6" s="1" t="s">
        <v>3</v>
      </c>
      <c r="B6" s="2">
        <v>54.740259740259702</v>
      </c>
      <c r="C6" s="2">
        <v>53.579545454545453</v>
      </c>
      <c r="D6" s="2">
        <v>53.125</v>
      </c>
      <c r="E6" s="2">
        <v>76.161616161616109</v>
      </c>
      <c r="F6" s="2">
        <v>63.920454545454547</v>
      </c>
      <c r="G6" s="2">
        <v>61.375</v>
      </c>
      <c r="H6" s="2">
        <v>54.772727272727252</v>
      </c>
      <c r="I6" s="2">
        <v>63.465909090909051</v>
      </c>
      <c r="J6" s="3">
        <v>63.599187499999957</v>
      </c>
      <c r="K6" s="2">
        <v>65.368580969999996</v>
      </c>
      <c r="L6" s="2">
        <v>65.368580969999996</v>
      </c>
      <c r="M6" s="2">
        <v>65.368580969999996</v>
      </c>
      <c r="N6" s="8">
        <v>53.888888888888886</v>
      </c>
      <c r="O6" s="18">
        <v>53.668888889000002</v>
      </c>
      <c r="P6" s="20">
        <v>57.333333333333336</v>
      </c>
      <c r="Q6" s="27">
        <v>57.6666666666667</v>
      </c>
      <c r="R6" s="28">
        <v>56.774193548387096</v>
      </c>
      <c r="S6" s="12">
        <f t="shared" si="0"/>
        <v>-11.179928315412189</v>
      </c>
      <c r="T6" s="12">
        <f t="shared" si="1"/>
        <v>-1.5476412455715662</v>
      </c>
    </row>
    <row r="7" spans="1:20" ht="15" customHeight="1" x14ac:dyDescent="0.25">
      <c r="A7" s="1" t="s">
        <v>4</v>
      </c>
      <c r="B7" s="3">
        <v>400.34</v>
      </c>
      <c r="C7" s="3">
        <v>401.18071399999997</v>
      </c>
      <c r="D7" s="3">
        <v>402.02319349939995</v>
      </c>
      <c r="E7" s="3">
        <v>402.86744220574866</v>
      </c>
      <c r="F7" s="3">
        <v>403.71346383438072</v>
      </c>
      <c r="G7" s="3">
        <v>404.56126210843291</v>
      </c>
      <c r="H7" s="3">
        <v>405.41084075886062</v>
      </c>
      <c r="I7" s="3">
        <v>406.26220352445421</v>
      </c>
      <c r="J7" s="3">
        <v>407.11535415185557</v>
      </c>
      <c r="K7" s="2">
        <v>481.36923696946798</v>
      </c>
      <c r="L7" s="3">
        <v>482.38011236710383</v>
      </c>
      <c r="M7" s="3">
        <v>503.393110603075</v>
      </c>
      <c r="N7" s="3">
        <v>483.393110603075</v>
      </c>
      <c r="O7" s="18">
        <v>482.55</v>
      </c>
      <c r="P7" s="21">
        <v>500.65</v>
      </c>
      <c r="Q7" s="30">
        <v>500.65</v>
      </c>
      <c r="R7" s="30">
        <v>500.98</v>
      </c>
      <c r="S7" s="12">
        <f t="shared" si="0"/>
        <v>24.092963172890833</v>
      </c>
      <c r="T7" s="12">
        <f t="shared" si="1"/>
        <v>6.5914311395194436E-2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abSelected="1" workbookViewId="0">
      <pane xSplit="1" topLeftCell="Q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20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8">
        <v>175</v>
      </c>
      <c r="P3" s="20">
        <v>176</v>
      </c>
      <c r="Q3" s="27">
        <v>200</v>
      </c>
      <c r="R3" s="28">
        <v>180.55</v>
      </c>
      <c r="S3" s="12">
        <f>(R3-F3)/F3*100</f>
        <v>74.444444444444457</v>
      </c>
      <c r="T3" s="12">
        <f>(R3-Q3)/Q3*100</f>
        <v>-9.7249999999999943</v>
      </c>
    </row>
    <row r="4" spans="1:20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8">
        <v>750</v>
      </c>
      <c r="P4" s="20">
        <v>1000</v>
      </c>
      <c r="Q4" s="27">
        <v>1200</v>
      </c>
      <c r="R4" s="28">
        <v>1215</v>
      </c>
      <c r="S4" s="12">
        <f t="shared" ref="S4:S7" si="0">(R4-F4)/F4*100</f>
        <v>90.588235294117652</v>
      </c>
      <c r="T4" s="12">
        <f t="shared" ref="T4:T7" si="1">(R4-Q4)/Q4*100</f>
        <v>1.25</v>
      </c>
    </row>
    <row r="5" spans="1:20" ht="15" customHeight="1" x14ac:dyDescent="0.25">
      <c r="A5" s="1" t="s">
        <v>2</v>
      </c>
      <c r="B5" s="3">
        <v>20800</v>
      </c>
      <c r="C5" s="3">
        <v>20843.68</v>
      </c>
      <c r="D5" s="3">
        <v>20887.451728</v>
      </c>
      <c r="E5" s="2">
        <v>22500</v>
      </c>
      <c r="F5" s="2">
        <v>23000</v>
      </c>
      <c r="G5" s="3">
        <v>23048.3</v>
      </c>
      <c r="H5" s="3">
        <v>23096.701429999997</v>
      </c>
      <c r="I5" s="3">
        <v>23145.204503002999</v>
      </c>
      <c r="J5" s="2">
        <v>2548.87</v>
      </c>
      <c r="K5" s="2">
        <v>2548.87</v>
      </c>
      <c r="L5" s="3">
        <v>26500</v>
      </c>
      <c r="M5" s="3">
        <v>27500</v>
      </c>
      <c r="N5" s="8">
        <v>27500</v>
      </c>
      <c r="O5" s="18">
        <v>27000</v>
      </c>
      <c r="P5">
        <v>28580.45</v>
      </c>
      <c r="Q5" s="25">
        <v>28580.45</v>
      </c>
      <c r="R5" s="25">
        <v>33000</v>
      </c>
      <c r="S5" s="12">
        <f t="shared" si="0"/>
        <v>43.478260869565219</v>
      </c>
      <c r="T5" s="12">
        <f t="shared" si="1"/>
        <v>15.463542386491463</v>
      </c>
    </row>
    <row r="6" spans="1:20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8">
        <v>116.666666666666</v>
      </c>
      <c r="P6" s="20">
        <v>128.57142857142799</v>
      </c>
      <c r="Q6" s="27">
        <v>130</v>
      </c>
      <c r="R6" s="28">
        <v>125.75</v>
      </c>
      <c r="S6" s="12">
        <f t="shared" si="0"/>
        <v>35.945945945945944</v>
      </c>
      <c r="T6" s="12">
        <f t="shared" si="1"/>
        <v>-3.2692307692307696</v>
      </c>
    </row>
    <row r="7" spans="1:20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6">
        <v>350</v>
      </c>
      <c r="O7" s="6">
        <v>350</v>
      </c>
      <c r="P7" s="21">
        <v>365.34</v>
      </c>
      <c r="Q7" s="28">
        <v>366</v>
      </c>
      <c r="R7" s="28">
        <v>350.3</v>
      </c>
      <c r="S7" s="12">
        <f t="shared" si="0"/>
        <v>-6.1788349533885611</v>
      </c>
      <c r="T7" s="12">
        <f t="shared" si="1"/>
        <v>-4.2896174863387948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O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19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55</v>
      </c>
      <c r="C3" s="2">
        <v>57.55</v>
      </c>
      <c r="D3" s="2">
        <v>51.666666666666998</v>
      </c>
      <c r="E3" s="2">
        <v>51.766666666667</v>
      </c>
      <c r="F3" s="2">
        <v>56.833333333333705</v>
      </c>
      <c r="G3" s="2">
        <v>55.908000000000364</v>
      </c>
      <c r="H3" s="2">
        <v>62.516666666667078</v>
      </c>
      <c r="I3" s="2">
        <v>61.498800000000408</v>
      </c>
      <c r="J3" s="2">
        <v>68.768333333333786</v>
      </c>
      <c r="K3" s="2">
        <v>67.648680000000454</v>
      </c>
      <c r="L3" s="2">
        <v>75.645166666667166</v>
      </c>
      <c r="M3" s="2">
        <v>105.87</v>
      </c>
      <c r="N3" s="8">
        <v>99.89</v>
      </c>
      <c r="O3" s="18">
        <v>83.333333333333329</v>
      </c>
      <c r="P3" s="20">
        <v>88.6666666666667</v>
      </c>
      <c r="Q3" s="27">
        <v>89</v>
      </c>
      <c r="R3" s="28">
        <v>86.666666666666671</v>
      </c>
      <c r="S3" s="12">
        <f>(R3-F3)/F3*100</f>
        <v>52.492668621699892</v>
      </c>
      <c r="T3" s="12">
        <f>(R3-Q3)/Q3*100</f>
        <v>-2.621722846441942</v>
      </c>
    </row>
    <row r="4" spans="1:20" ht="15" customHeight="1" x14ac:dyDescent="0.25">
      <c r="A4" s="1" t="s">
        <v>1</v>
      </c>
      <c r="B4" s="2">
        <v>591.66666666666652</v>
      </c>
      <c r="C4" s="2">
        <v>591.66666666666652</v>
      </c>
      <c r="D4" s="2">
        <v>585</v>
      </c>
      <c r="E4" s="2">
        <v>611.66666666666652</v>
      </c>
      <c r="F4" s="2">
        <v>611.66666666666652</v>
      </c>
      <c r="G4" s="2">
        <v>662.49999999999955</v>
      </c>
      <c r="H4" s="2">
        <v>850</v>
      </c>
      <c r="I4" s="2">
        <v>850</v>
      </c>
      <c r="J4" s="2">
        <v>1002.8618055438125</v>
      </c>
      <c r="K4" s="2">
        <v>1200.5</v>
      </c>
      <c r="L4" s="2">
        <v>1345</v>
      </c>
      <c r="M4" s="2">
        <v>1500.22</v>
      </c>
      <c r="N4" s="8">
        <v>1350</v>
      </c>
      <c r="O4" s="18">
        <v>1037.5</v>
      </c>
      <c r="P4" s="20">
        <v>1400</v>
      </c>
      <c r="Q4" s="27">
        <v>1390</v>
      </c>
      <c r="R4" s="28">
        <v>1350</v>
      </c>
      <c r="S4" s="12">
        <f t="shared" ref="S4:S7" si="0">(R4-F4)/F4*100</f>
        <v>120.70844686648508</v>
      </c>
      <c r="T4" s="12">
        <f t="shared" ref="T4:T7" si="1">(R4-Q4)/Q4*100</f>
        <v>-2.877697841726619</v>
      </c>
    </row>
    <row r="5" spans="1:20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2">
        <v>25000</v>
      </c>
      <c r="J5" s="2">
        <v>32203.06293421935</v>
      </c>
      <c r="K5" s="2">
        <v>32203.06293421935</v>
      </c>
      <c r="L5" s="2">
        <v>32203.06293421935</v>
      </c>
      <c r="M5" s="2">
        <v>33500.449999999997</v>
      </c>
      <c r="N5" s="2">
        <v>33500.449999999997</v>
      </c>
      <c r="O5" s="2">
        <v>33500.449999999997</v>
      </c>
      <c r="P5" s="20">
        <v>33000</v>
      </c>
      <c r="Q5" s="27">
        <v>33000</v>
      </c>
      <c r="R5" s="28">
        <v>33666.666666666701</v>
      </c>
      <c r="S5" s="12">
        <f t="shared" si="0"/>
        <v>34.666666666666799</v>
      </c>
      <c r="T5" s="12">
        <f t="shared" si="1"/>
        <v>2.0202020202021229</v>
      </c>
    </row>
    <row r="6" spans="1:20" ht="15" customHeight="1" x14ac:dyDescent="0.25">
      <c r="A6" s="1" t="s">
        <v>3</v>
      </c>
      <c r="B6" s="2">
        <v>65.8333333333333</v>
      </c>
      <c r="C6" s="2">
        <v>60</v>
      </c>
      <c r="D6" s="2">
        <v>71.785714285714249</v>
      </c>
      <c r="E6" s="2">
        <v>76.666666666666657</v>
      </c>
      <c r="F6" s="2">
        <v>85.8333333333333</v>
      </c>
      <c r="G6" s="2">
        <v>78.75</v>
      </c>
      <c r="H6" s="2">
        <v>81.25</v>
      </c>
      <c r="I6" s="2">
        <v>84.5833333333333</v>
      </c>
      <c r="J6" s="2">
        <v>73.917468824110045</v>
      </c>
      <c r="K6" s="2">
        <v>80.235582798718795</v>
      </c>
      <c r="L6" s="2">
        <v>74</v>
      </c>
      <c r="M6" s="2">
        <v>85</v>
      </c>
      <c r="N6" s="8">
        <v>77.5</v>
      </c>
      <c r="O6" s="18">
        <v>65.555555555555557</v>
      </c>
      <c r="P6" s="20">
        <v>62.5</v>
      </c>
      <c r="Q6" s="27">
        <v>77.777777777777771</v>
      </c>
      <c r="R6" s="28">
        <v>76.25</v>
      </c>
      <c r="S6" s="12">
        <f t="shared" si="0"/>
        <v>-11.165048543689286</v>
      </c>
      <c r="T6" s="12">
        <f t="shared" si="1"/>
        <v>-1.9642857142857062</v>
      </c>
    </row>
    <row r="7" spans="1:20" ht="15" customHeight="1" x14ac:dyDescent="0.25">
      <c r="A7" s="1" t="s">
        <v>4</v>
      </c>
      <c r="B7" s="2">
        <v>100</v>
      </c>
      <c r="C7" s="3">
        <v>100.21</v>
      </c>
      <c r="D7" s="3">
        <v>100.420441</v>
      </c>
      <c r="E7" s="3">
        <v>100.63132392609999</v>
      </c>
      <c r="F7" s="3">
        <v>100.8426497063448</v>
      </c>
      <c r="G7" s="3">
        <v>101.05441927072812</v>
      </c>
      <c r="H7" s="3">
        <v>101.26663355119665</v>
      </c>
      <c r="I7" s="3">
        <v>101.47929348165415</v>
      </c>
      <c r="J7" s="2">
        <v>150</v>
      </c>
      <c r="K7" s="2">
        <v>150</v>
      </c>
      <c r="L7" s="2">
        <v>150</v>
      </c>
      <c r="M7" s="3">
        <v>200.25</v>
      </c>
      <c r="N7" s="9">
        <v>150</v>
      </c>
      <c r="O7" s="18">
        <v>150</v>
      </c>
      <c r="P7" s="21">
        <v>170.56</v>
      </c>
      <c r="Q7" s="28">
        <v>171</v>
      </c>
      <c r="R7" s="28">
        <v>171.99</v>
      </c>
      <c r="S7" s="12">
        <f t="shared" si="0"/>
        <v>70.552837019690855</v>
      </c>
      <c r="T7" s="12">
        <f t="shared" si="1"/>
        <v>0.57894736842105798</v>
      </c>
    </row>
  </sheetData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Q1" activePane="topRight" state="frozen"/>
      <selection activeCell="T12" sqref="T12"/>
      <selection pane="topRight" activeCell="R1" sqref="R1:R1048576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42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7">
        <v>115.514499999999</v>
      </c>
      <c r="L3" s="2">
        <v>115.36</v>
      </c>
      <c r="M3" s="2">
        <v>180.58</v>
      </c>
      <c r="N3" s="8">
        <v>150</v>
      </c>
      <c r="O3" s="18">
        <v>103.333333333333</v>
      </c>
      <c r="P3" s="20">
        <v>100</v>
      </c>
      <c r="Q3" s="27">
        <v>150</v>
      </c>
      <c r="R3" s="28">
        <v>158.78</v>
      </c>
      <c r="S3" s="12">
        <f>(R3-F3)/F3*100</f>
        <v>58.78</v>
      </c>
      <c r="T3" s="12">
        <f>(R3-Q3)/Q3*100</f>
        <v>5.8533333333333344</v>
      </c>
    </row>
    <row r="4" spans="1:20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8">
        <v>980</v>
      </c>
      <c r="P4" s="20">
        <v>1000</v>
      </c>
      <c r="Q4" s="27">
        <v>1280</v>
      </c>
      <c r="R4" s="28">
        <v>1180</v>
      </c>
      <c r="S4" s="12">
        <f t="shared" ref="S4:S7" si="0">(R4-F4)/F4*100</f>
        <v>90.215201096155383</v>
      </c>
      <c r="T4" s="12">
        <f t="shared" ref="T4:T7" si="1">(R4-Q4)/Q4*100</f>
        <v>-7.8125</v>
      </c>
    </row>
    <row r="5" spans="1:20" ht="15" customHeight="1" x14ac:dyDescent="0.25">
      <c r="A5" s="1" t="s">
        <v>2</v>
      </c>
      <c r="B5" s="3">
        <v>21800</v>
      </c>
      <c r="C5" s="3">
        <v>21845.78</v>
      </c>
      <c r="D5" s="3">
        <v>21891.656137999998</v>
      </c>
      <c r="E5" s="3">
        <v>21937.628615889796</v>
      </c>
      <c r="F5" s="3">
        <v>21983.697635983164</v>
      </c>
      <c r="G5" s="3">
        <v>22029.863401018727</v>
      </c>
      <c r="H5" s="3">
        <v>22076.126114160867</v>
      </c>
      <c r="I5" s="3">
        <v>22122.485979000605</v>
      </c>
      <c r="J5" s="3">
        <v>22168.943199556506</v>
      </c>
      <c r="K5" s="2">
        <v>22468.793436203701</v>
      </c>
      <c r="L5" s="3">
        <v>24500.240000000002</v>
      </c>
      <c r="M5" s="3">
        <v>26500.880000000001</v>
      </c>
      <c r="N5" s="3">
        <v>26500.09</v>
      </c>
      <c r="O5" s="3">
        <v>26500.09</v>
      </c>
      <c r="P5" s="10">
        <v>27000</v>
      </c>
      <c r="Q5" s="29">
        <v>27000</v>
      </c>
      <c r="R5" s="29">
        <v>27600.66</v>
      </c>
      <c r="S5" s="12">
        <f t="shared" si="0"/>
        <v>25.55058051209242</v>
      </c>
      <c r="T5" s="12">
        <f t="shared" si="1"/>
        <v>2.2246666666666659</v>
      </c>
    </row>
    <row r="6" spans="1:20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8">
        <v>71.111111111111114</v>
      </c>
      <c r="P6" s="20">
        <v>71.818181818181799</v>
      </c>
      <c r="Q6" s="27">
        <v>72.6666666666667</v>
      </c>
      <c r="R6" s="28">
        <v>79.285714285714306</v>
      </c>
      <c r="S6" s="12">
        <f t="shared" si="0"/>
        <v>4.9645390070922764</v>
      </c>
      <c r="T6" s="12">
        <f t="shared" si="1"/>
        <v>9.1087811271297294</v>
      </c>
    </row>
    <row r="7" spans="1:20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6">
        <v>450</v>
      </c>
      <c r="O7" s="18">
        <v>350</v>
      </c>
      <c r="P7" s="21">
        <v>385.78</v>
      </c>
      <c r="Q7" s="28">
        <v>390</v>
      </c>
      <c r="R7" s="28">
        <v>400.55</v>
      </c>
      <c r="S7" s="12">
        <f t="shared" si="0"/>
        <v>-5.7778322571250591</v>
      </c>
      <c r="T7" s="12">
        <f t="shared" si="1"/>
        <v>2.7051282051282084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pane xSplit="1" topLeftCell="Q1" activePane="topRight" state="frozen"/>
      <selection activeCell="T12" sqref="T12"/>
      <selection pane="topRight" activeCell="T13" sqref="T13"/>
    </sheetView>
  </sheetViews>
  <sheetFormatPr defaultRowHeight="15" x14ac:dyDescent="0.25"/>
  <cols>
    <col min="1" max="1" width="47" bestFit="1" customWidth="1"/>
    <col min="17" max="18" width="9.140625" style="25"/>
    <col min="19" max="19" width="20.28515625" customWidth="1"/>
    <col min="20" max="20" width="19.85546875" customWidth="1"/>
  </cols>
  <sheetData>
    <row r="1" spans="1:20" x14ac:dyDescent="0.25">
      <c r="C1" t="s">
        <v>18</v>
      </c>
      <c r="S1" s="5" t="s">
        <v>43</v>
      </c>
      <c r="T1" s="5" t="s">
        <v>44</v>
      </c>
    </row>
    <row r="2" spans="1:2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37" t="s">
        <v>45</v>
      </c>
      <c r="T2" s="37" t="s">
        <v>46</v>
      </c>
    </row>
    <row r="3" spans="1:20" ht="15" customHeight="1" x14ac:dyDescent="0.25">
      <c r="A3" s="1" t="s">
        <v>0</v>
      </c>
      <c r="B3" s="2">
        <v>55</v>
      </c>
      <c r="C3" s="2">
        <v>55.78</v>
      </c>
      <c r="D3" s="2">
        <v>57.833333333333002</v>
      </c>
      <c r="E3" s="2">
        <v>58.853333333332998</v>
      </c>
      <c r="F3" s="2">
        <v>55.933333333299998</v>
      </c>
      <c r="G3" s="2">
        <v>56.78</v>
      </c>
      <c r="H3" s="2">
        <v>57.55</v>
      </c>
      <c r="I3" s="2">
        <v>58.833333333333002</v>
      </c>
      <c r="J3" s="2">
        <v>57.893333333332997</v>
      </c>
      <c r="K3" s="2">
        <v>58.833333333333002</v>
      </c>
      <c r="L3" s="3">
        <v>59.26</v>
      </c>
      <c r="M3" s="3">
        <v>90.26</v>
      </c>
      <c r="N3" s="8">
        <v>84.285714285713993</v>
      </c>
      <c r="O3" s="18">
        <v>94.444444444444443</v>
      </c>
      <c r="P3" s="20">
        <v>102.222222222222</v>
      </c>
      <c r="Q3" s="27">
        <v>103.666666666667</v>
      </c>
      <c r="R3" s="28">
        <v>99.65</v>
      </c>
      <c r="S3" s="12">
        <f>(R3-F3)/F3*100</f>
        <v>78.158522050165786</v>
      </c>
      <c r="T3" s="12">
        <f>(R3-Q3)/Q3*100</f>
        <v>-3.874598070739852</v>
      </c>
    </row>
    <row r="4" spans="1:20" ht="15" customHeight="1" x14ac:dyDescent="0.25">
      <c r="A4" s="1" t="s">
        <v>1</v>
      </c>
      <c r="B4" s="2">
        <v>981.66666666666697</v>
      </c>
      <c r="C4" s="2">
        <v>945.83333333333303</v>
      </c>
      <c r="D4" s="2">
        <v>1037.5</v>
      </c>
      <c r="E4" s="2">
        <v>1027.57</v>
      </c>
      <c r="F4" s="2">
        <v>1052.8571428571399</v>
      </c>
      <c r="G4" s="2">
        <v>1072.8571428571399</v>
      </c>
      <c r="H4" s="2">
        <v>1050.22</v>
      </c>
      <c r="I4" s="2">
        <v>1050.72</v>
      </c>
      <c r="J4" s="2">
        <v>1150.22</v>
      </c>
      <c r="K4" s="2">
        <v>1150.8822</v>
      </c>
      <c r="L4" s="2">
        <v>1150.24</v>
      </c>
      <c r="M4" s="2">
        <v>1800.15</v>
      </c>
      <c r="N4" s="8">
        <v>1270</v>
      </c>
      <c r="O4" s="18">
        <v>1186.6666666666667</v>
      </c>
      <c r="P4" s="20">
        <v>1240</v>
      </c>
      <c r="Q4" s="27">
        <v>1255.38461538462</v>
      </c>
      <c r="R4" s="28">
        <v>1261.5384615384601</v>
      </c>
      <c r="S4" s="12">
        <f t="shared" ref="S4:S7" si="0">(R4-F4)/F4*100</f>
        <v>19.820478029433445</v>
      </c>
      <c r="T4" s="12">
        <f t="shared" ref="T4:T7" si="1">(R4-Q4)/Q4*100</f>
        <v>0.49019607843088447</v>
      </c>
    </row>
    <row r="5" spans="1:20" ht="15" customHeight="1" x14ac:dyDescent="0.25">
      <c r="A5" s="1" t="s">
        <v>2</v>
      </c>
      <c r="B5" s="3">
        <v>22000</v>
      </c>
      <c r="C5" s="3">
        <v>22046.2</v>
      </c>
      <c r="D5" s="3">
        <v>22092.497019999999</v>
      </c>
      <c r="E5" s="3">
        <v>22138.891263742</v>
      </c>
      <c r="F5" s="3">
        <v>22185.382935395857</v>
      </c>
      <c r="G5" s="3">
        <v>22231.972239560189</v>
      </c>
      <c r="H5" s="3">
        <v>22278.659381263267</v>
      </c>
      <c r="I5" s="3">
        <v>22325.44456596392</v>
      </c>
      <c r="J5" s="3">
        <v>22325.44456596392</v>
      </c>
      <c r="K5" s="2">
        <v>22770.680591596101</v>
      </c>
      <c r="L5" s="3">
        <v>22818.499020838452</v>
      </c>
      <c r="M5" s="3">
        <v>23866.417868782199</v>
      </c>
      <c r="N5" s="3">
        <v>23870.417868782199</v>
      </c>
      <c r="O5" s="10">
        <v>24050.55</v>
      </c>
      <c r="P5" s="10">
        <v>25500.11</v>
      </c>
      <c r="Q5" s="29">
        <v>25500.11</v>
      </c>
      <c r="R5" s="29">
        <v>26000</v>
      </c>
      <c r="S5" s="12">
        <f t="shared" si="0"/>
        <v>17.194280917811337</v>
      </c>
      <c r="T5" s="12">
        <f t="shared" si="1"/>
        <v>1.9603444847884948</v>
      </c>
    </row>
    <row r="6" spans="1:20" ht="15" customHeight="1" x14ac:dyDescent="0.25">
      <c r="A6" s="1" t="s">
        <v>3</v>
      </c>
      <c r="B6" s="2">
        <v>50</v>
      </c>
      <c r="C6" s="2">
        <v>50</v>
      </c>
      <c r="D6" s="2">
        <v>50</v>
      </c>
      <c r="E6" s="2">
        <v>60.56</v>
      </c>
      <c r="F6" s="2">
        <v>60.56</v>
      </c>
      <c r="G6" s="2">
        <v>60.56</v>
      </c>
      <c r="H6" s="2">
        <v>65.22</v>
      </c>
      <c r="I6" s="2">
        <v>65.22</v>
      </c>
      <c r="J6" s="2">
        <v>67.492869634675003</v>
      </c>
      <c r="K6" s="2">
        <v>67.492869634675003</v>
      </c>
      <c r="L6" s="2">
        <v>73.809523809523753</v>
      </c>
      <c r="M6" s="2">
        <v>83.809523809523796</v>
      </c>
      <c r="N6" s="8">
        <v>65.294117647058798</v>
      </c>
      <c r="O6" s="18">
        <v>54.090909090909093</v>
      </c>
      <c r="P6" s="20">
        <v>52.222222222222221</v>
      </c>
      <c r="Q6" s="27">
        <v>53</v>
      </c>
      <c r="R6" s="28">
        <v>56.25</v>
      </c>
      <c r="S6" s="12">
        <f t="shared" si="0"/>
        <v>-7.1169088507265554</v>
      </c>
      <c r="T6" s="12">
        <f t="shared" si="1"/>
        <v>6.132075471698113</v>
      </c>
    </row>
    <row r="7" spans="1:20" ht="15" customHeight="1" x14ac:dyDescent="0.25">
      <c r="A7" s="1" t="s">
        <v>4</v>
      </c>
      <c r="B7" s="2">
        <v>240</v>
      </c>
      <c r="C7" s="2">
        <v>240</v>
      </c>
      <c r="D7" s="3">
        <v>240.50399999999999</v>
      </c>
      <c r="E7" s="3">
        <v>241.00905839999999</v>
      </c>
      <c r="F7" s="3">
        <v>241.51517742263999</v>
      </c>
      <c r="G7" s="3">
        <v>242.02235929522755</v>
      </c>
      <c r="H7" s="2">
        <v>283.96829275619302</v>
      </c>
      <c r="I7" s="2">
        <v>283.96829275619302</v>
      </c>
      <c r="J7" s="2">
        <v>283.96829275619302</v>
      </c>
      <c r="K7" s="2">
        <v>308.21862589210599</v>
      </c>
      <c r="L7" s="3">
        <v>308.8658850064794</v>
      </c>
      <c r="M7" s="3">
        <v>359.514503364993</v>
      </c>
      <c r="N7" s="9">
        <v>310.55</v>
      </c>
      <c r="O7" s="19">
        <v>315.45</v>
      </c>
      <c r="P7" s="21">
        <v>320.33</v>
      </c>
      <c r="Q7" s="28">
        <v>325</v>
      </c>
      <c r="R7" s="28">
        <v>324.89</v>
      </c>
      <c r="S7" s="12">
        <f t="shared" si="0"/>
        <v>34.521566498265258</v>
      </c>
      <c r="T7" s="12">
        <f t="shared" si="1"/>
        <v>-3.3846153846158043E-2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2:T7"/>
  <sheetViews>
    <sheetView workbookViewId="0">
      <selection activeCell="T12" sqref="T12"/>
    </sheetView>
  </sheetViews>
  <sheetFormatPr defaultRowHeight="15" x14ac:dyDescent="0.25"/>
  <sheetData>
    <row r="2" spans="19:20" x14ac:dyDescent="0.25">
      <c r="S2" s="37" t="s">
        <v>45</v>
      </c>
      <c r="T2" s="37" t="s">
        <v>46</v>
      </c>
    </row>
    <row r="3" spans="19:20" x14ac:dyDescent="0.25">
      <c r="S3" t="e">
        <f>(R3-F3)/F3*100</f>
        <v>#DIV/0!</v>
      </c>
      <c r="T3" t="e">
        <f>(R3-Q3)/Q3*100</f>
        <v>#DIV/0!</v>
      </c>
    </row>
    <row r="4" spans="19:20" x14ac:dyDescent="0.25">
      <c r="S4" t="e">
        <f t="shared" ref="S4:S7" si="0">(R4-F4)/F4*100</f>
        <v>#DIV/0!</v>
      </c>
      <c r="T4" t="e">
        <f t="shared" ref="T4:T7" si="1">(R4-Q4)/Q4*100</f>
        <v>#DIV/0!</v>
      </c>
    </row>
    <row r="5" spans="19:20" x14ac:dyDescent="0.25">
      <c r="S5" t="e">
        <f t="shared" si="0"/>
        <v>#DIV/0!</v>
      </c>
      <c r="T5" t="e">
        <f t="shared" si="1"/>
        <v>#DIV/0!</v>
      </c>
    </row>
    <row r="6" spans="19:20" x14ac:dyDescent="0.25">
      <c r="S6" t="e">
        <f t="shared" si="0"/>
        <v>#DIV/0!</v>
      </c>
      <c r="T6" t="e">
        <f t="shared" si="1"/>
        <v>#DIV/0!</v>
      </c>
    </row>
    <row r="7" spans="19:20" x14ac:dyDescent="0.25">
      <c r="S7" t="e">
        <f t="shared" si="0"/>
        <v>#DIV/0!</v>
      </c>
      <c r="T7" t="e">
        <f t="shared" si="1"/>
        <v>#DIV/0!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2:T7"/>
  <sheetViews>
    <sheetView workbookViewId="0">
      <selection activeCell="T12" sqref="T12"/>
    </sheetView>
  </sheetViews>
  <sheetFormatPr defaultRowHeight="15" x14ac:dyDescent="0.25"/>
  <sheetData>
    <row r="2" spans="19:20" x14ac:dyDescent="0.25">
      <c r="S2" s="37" t="s">
        <v>45</v>
      </c>
      <c r="T2" s="37" t="s">
        <v>46</v>
      </c>
    </row>
    <row r="3" spans="19:20" x14ac:dyDescent="0.25">
      <c r="S3" t="e">
        <f>(R3-F3)/F3*100</f>
        <v>#DIV/0!</v>
      </c>
      <c r="T3" t="e">
        <f>(R3-Q3)/Q3*100</f>
        <v>#DIV/0!</v>
      </c>
    </row>
    <row r="4" spans="19:20" x14ac:dyDescent="0.25">
      <c r="S4" t="e">
        <f t="shared" ref="S4:S7" si="0">(R4-F4)/F4*100</f>
        <v>#DIV/0!</v>
      </c>
      <c r="T4" t="e">
        <f t="shared" ref="T4:T7" si="1">(R4-Q4)/Q4*100</f>
        <v>#DIV/0!</v>
      </c>
    </row>
    <row r="5" spans="19:20" x14ac:dyDescent="0.25">
      <c r="S5" t="e">
        <f t="shared" si="0"/>
        <v>#DIV/0!</v>
      </c>
      <c r="T5" t="e">
        <f t="shared" si="1"/>
        <v>#DIV/0!</v>
      </c>
    </row>
    <row r="6" spans="19:20" x14ac:dyDescent="0.25">
      <c r="S6" t="e">
        <f t="shared" si="0"/>
        <v>#DIV/0!</v>
      </c>
      <c r="T6" t="e">
        <f t="shared" si="1"/>
        <v>#DIV/0!</v>
      </c>
    </row>
    <row r="7" spans="19:20" x14ac:dyDescent="0.25">
      <c r="S7" t="e">
        <f t="shared" si="0"/>
        <v>#DIV/0!</v>
      </c>
      <c r="T7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ABIA</vt:lpstr>
      <vt:lpstr>ABUJA</vt:lpstr>
      <vt:lpstr>ADAMAWA</vt:lpstr>
      <vt:lpstr>AKWA IBOM</vt:lpstr>
      <vt:lpstr>ANAMBRA</vt:lpstr>
      <vt:lpstr>BAUCHI</vt:lpstr>
      <vt:lpstr>BENUE</vt:lpstr>
      <vt:lpstr>BORNO</vt:lpstr>
      <vt:lpstr>CROSS RIVER</vt:lpstr>
      <vt:lpstr>DELTA</vt:lpstr>
      <vt:lpstr>EDO</vt:lpstr>
      <vt:lpstr>ENUGU</vt:lpstr>
      <vt:lpstr>IMO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BAYELSA</vt:lpstr>
      <vt:lpstr>EKITI</vt:lpstr>
      <vt:lpstr>EBONYI</vt:lpstr>
      <vt:lpstr>GOMBE</vt:lpstr>
      <vt:lpstr>NASSARAWA</vt:lpstr>
      <vt:lpstr>ZAMFARA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2017-06-11T07:37:15Z</dcterms:modified>
</cp:coreProperties>
</file>